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300" windowHeight="8580" tabRatio="599" firstSheet="3" activeTab="3"/>
  </bookViews>
  <sheets>
    <sheet name="Senior Men" sheetId="1" state="hidden" r:id="rId1"/>
    <sheet name="Sheet1" sheetId="2" state="hidden" r:id="rId2"/>
    <sheet name="Sheet2" sheetId="3" state="hidden" r:id="rId3"/>
    <sheet name="Senior &amp; U17 Women" sheetId="4" r:id="rId4"/>
    <sheet name="Men U17" sheetId="5" state="hidden" r:id="rId5"/>
    <sheet name="U15 Boys" sheetId="6" state="hidden" r:id="rId6"/>
    <sheet name="U15 Girls" sheetId="7" r:id="rId7"/>
    <sheet name="U13 Boys" sheetId="8" state="hidden" r:id="rId8"/>
    <sheet name="U13 Girls" sheetId="9" r:id="rId9"/>
    <sheet name="U11 Girls" sheetId="10" r:id="rId10"/>
    <sheet name="Team Summary" sheetId="11" r:id="rId11"/>
    <sheet name="Female Categories summary " sheetId="12" r:id="rId12"/>
  </sheets>
  <definedNames>
    <definedName name="_xlnm._FilterDatabase" localSheetId="3" hidden="1">'Senior &amp; U17 Women'!$A$4:$D$225</definedName>
    <definedName name="_xlnm._FilterDatabase" localSheetId="0" hidden="1">'Senior Men'!$A$3:$AZ$14</definedName>
    <definedName name="_xlnm._FilterDatabase" localSheetId="9" hidden="1">'U11 Girls'!$A$4:$D$64</definedName>
    <definedName name="_xlnm._FilterDatabase" localSheetId="8" hidden="1">'U13 Girls'!$A$4:$D$61</definedName>
    <definedName name="_xlnm._FilterDatabase" localSheetId="6" hidden="1">'U15 Girls'!$A$4:$D$42</definedName>
    <definedName name="_xlnm.Print_Area" localSheetId="11">'Female Categories summary '!$A$1:$J$162</definedName>
    <definedName name="_xlnm.Print_Area" localSheetId="4">'Men U17'!$F$1:$AE$7</definedName>
    <definedName name="_xlnm.Print_Area" localSheetId="3">'Senior &amp; U17 Women'!$A$1:$V$225</definedName>
    <definedName name="_xlnm.Print_Area" localSheetId="0">'Senior Men'!$A$1:$AM$14</definedName>
    <definedName name="_xlnm.Print_Area" localSheetId="10">'Team Summary'!$A$1:$J$174</definedName>
    <definedName name="_xlnm.Print_Area" localSheetId="7">'U13 Boys'!$A$1:$AD$8</definedName>
    <definedName name="_xlnm.Print_Area" localSheetId="8">'U13 Girls'!$A$1:$Q$61</definedName>
    <definedName name="_xlnm.Print_Area" localSheetId="5">'U15 Boys'!$A$1:$AB$4</definedName>
    <definedName name="_xlnm.Print_Area" localSheetId="6">'U15 Girls'!$A$1:$Q$42</definedName>
    <definedName name="_xlnm.Print_Titles" localSheetId="11">'Female Categories summary '!$1:$2</definedName>
    <definedName name="_xlnm.Print_Titles" localSheetId="4">'Men U17'!$A:$E,'Men U17'!$1:$4</definedName>
    <definedName name="_xlnm.Print_Titles" localSheetId="3">'Senior &amp; U17 Women'!$A:$D,'Senior &amp; U17 Women'!$1:$4</definedName>
    <definedName name="_xlnm.Print_Titles" localSheetId="0">'Senior Men'!$A:$E,'Senior Men'!$1:$3</definedName>
    <definedName name="_xlnm.Print_Titles" localSheetId="10">'Team Summary'!$1:$2</definedName>
    <definedName name="_xlnm.Print_Titles" localSheetId="7">'U13 Boys'!$A:$E,'U13 Boys'!$1:$4</definedName>
    <definedName name="_xlnm.Print_Titles" localSheetId="8">'U13 Girls'!$A:$E,'U13 Girls'!$4:$6</definedName>
    <definedName name="_xlnm.Print_Titles" localSheetId="5">'U15 Boys'!$A:$E,'U15 Boys'!$1:$4</definedName>
    <definedName name="_xlnm.Print_Titles" localSheetId="6">'U15 Girls'!$A:$E,'U15 Girls'!$1:$4</definedName>
  </definedNames>
  <calcPr fullCalcOnLoad="1"/>
  <pivotCaches>
    <pivotCache cacheId="2" r:id="rId13"/>
    <pivotCache cacheId="1" r:id="rId14"/>
  </pivotCaches>
</workbook>
</file>

<file path=xl/sharedStrings.xml><?xml version="1.0" encoding="utf-8"?>
<sst xmlns="http://schemas.openxmlformats.org/spreadsheetml/2006/main" count="2708" uniqueCount="703">
  <si>
    <t>Surname</t>
  </si>
  <si>
    <t>Initials</t>
  </si>
  <si>
    <t>Category</t>
  </si>
  <si>
    <t>Club</t>
  </si>
  <si>
    <t>St Austell</t>
  </si>
  <si>
    <t>Time</t>
  </si>
  <si>
    <t>Vet pts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</si>
  <si>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</si>
  <si>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</si>
  <si>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</si>
  <si>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</si>
  <si>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</si>
  <si>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</si>
  <si>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</si>
  <si>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</si>
  <si>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</si>
  <si>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</si>
  <si>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</si>
  <si>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</si>
  <si>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</si>
  <si>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</si>
  <si>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</si>
  <si>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</si>
  <si>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</si>
  <si>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</si>
  <si>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</si>
  <si>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</si>
  <si>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</si>
  <si>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</si>
  <si>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</si>
  <si>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</si>
  <si>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</si>
  <si>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</si>
  <si>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</si>
  <si>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</si>
  <si>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</si>
  <si>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</si>
  <si>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</si>
  <si>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</si>
  <si>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</si>
  <si>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</si>
  <si>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</si>
  <si>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</si>
  <si>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</si>
  <si>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</si>
  <si>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</si>
  <si>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</si>
  <si>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</si>
  <si>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</si>
  <si>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</si>
  <si>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</si>
  <si>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</si>
  <si>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</si>
  <si>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</si>
  <si>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</si>
  <si>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</si>
  <si>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</si>
  <si>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</si>
  <si>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</si>
  <si>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</si>
  <si>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</si>
  <si>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</si>
  <si>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</si>
  <si>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</si>
  <si>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</si>
  <si>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</si>
  <si>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</si>
  <si>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</si>
  <si>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</si>
  <si>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</si>
  <si>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</si>
  <si>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</si>
  <si>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</si>
  <si>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Mounts Bay Harriers</t>
  </si>
  <si>
    <t>Looe Pioneers</t>
  </si>
  <si>
    <t>Launceston RR</t>
  </si>
  <si>
    <t>VT</t>
  </si>
  <si>
    <t>Mounts Bay Hariers</t>
  </si>
  <si>
    <t>Bovey Tracey</t>
  </si>
  <si>
    <t>Bovey</t>
  </si>
  <si>
    <t>Bicton</t>
  </si>
  <si>
    <t>Points</t>
  </si>
  <si>
    <t>Vet team</t>
  </si>
  <si>
    <t>Plymouth</t>
  </si>
  <si>
    <t>Category Results</t>
  </si>
  <si>
    <t>Female U17</t>
  </si>
  <si>
    <t>Female V35</t>
  </si>
  <si>
    <t>Female V40</t>
  </si>
  <si>
    <t>Female V45</t>
  </si>
  <si>
    <t>Female V50</t>
  </si>
  <si>
    <t>Team Results</t>
  </si>
  <si>
    <t>Senior Ladies</t>
  </si>
  <si>
    <t>Under 15 Girls</t>
  </si>
  <si>
    <t>Under 13 Girls</t>
  </si>
  <si>
    <t>Vet Ladies</t>
  </si>
  <si>
    <t>Overall Pos</t>
  </si>
  <si>
    <t>Best 5 of 6</t>
  </si>
  <si>
    <t>Best 5 out of 6</t>
  </si>
  <si>
    <t>Newquay</t>
  </si>
  <si>
    <t>Plymouth Musketeers</t>
  </si>
  <si>
    <t>Best 4 of 6</t>
  </si>
  <si>
    <t>Best 4 out of 6</t>
  </si>
  <si>
    <t>Newquay &amp; Par AC</t>
  </si>
  <si>
    <t>Newquay Road Runners</t>
  </si>
  <si>
    <t>Plymouth University</t>
  </si>
  <si>
    <t>St Petrocs Dragons</t>
  </si>
  <si>
    <t>SWRR</t>
  </si>
  <si>
    <t>West.Ho!</t>
  </si>
  <si>
    <t>Female V55</t>
  </si>
  <si>
    <t>U15G</t>
  </si>
  <si>
    <t>U17W</t>
  </si>
  <si>
    <t>SW</t>
  </si>
  <si>
    <t>U11G</t>
  </si>
  <si>
    <t>U13G</t>
  </si>
  <si>
    <t>Stover</t>
  </si>
  <si>
    <t>Hayle Runners</t>
  </si>
  <si>
    <t>North Devon AC</t>
  </si>
  <si>
    <t>Okehampton RC</t>
  </si>
  <si>
    <t>Taunton AC</t>
  </si>
  <si>
    <t>Name</t>
  </si>
  <si>
    <t>FV55</t>
  </si>
  <si>
    <t>Charles Stanley Westward League 2017/18</t>
  </si>
  <si>
    <t>Falmouth Road Runners</t>
  </si>
  <si>
    <t>Frith</t>
  </si>
  <si>
    <t>Connie</t>
  </si>
  <si>
    <t>Kate</t>
  </si>
  <si>
    <t>Devery</t>
  </si>
  <si>
    <t>Erin</t>
  </si>
  <si>
    <t>Downing</t>
  </si>
  <si>
    <t>Abbie</t>
  </si>
  <si>
    <t>Keaney</t>
  </si>
  <si>
    <t>Caitlin</t>
  </si>
  <si>
    <t>Kearney</t>
  </si>
  <si>
    <t>Jemma</t>
  </si>
  <si>
    <t>Luke</t>
  </si>
  <si>
    <t>Maisy</t>
  </si>
  <si>
    <t>Pope</t>
  </si>
  <si>
    <t>Stella</t>
  </si>
  <si>
    <t>Quick</t>
  </si>
  <si>
    <t>Rebecca</t>
  </si>
  <si>
    <t>Charlotte</t>
  </si>
  <si>
    <t>Isaias</t>
  </si>
  <si>
    <t>Ella</t>
  </si>
  <si>
    <t>Lake</t>
  </si>
  <si>
    <t>Anna</t>
  </si>
  <si>
    <t>Holly</t>
  </si>
  <si>
    <t>Clopet</t>
  </si>
  <si>
    <t>Lilian</t>
  </si>
  <si>
    <t>Cade</t>
  </si>
  <si>
    <t>Krystina</t>
  </si>
  <si>
    <t>Luckham</t>
  </si>
  <si>
    <t>Emma</t>
  </si>
  <si>
    <t>Page</t>
  </si>
  <si>
    <t>Izzy</t>
  </si>
  <si>
    <t>Emily</t>
  </si>
  <si>
    <t>Walker</t>
  </si>
  <si>
    <t>Hannah</t>
  </si>
  <si>
    <t>Wonnacott</t>
  </si>
  <si>
    <t>Grace</t>
  </si>
  <si>
    <t>Noble</t>
  </si>
  <si>
    <t>Lilly</t>
  </si>
  <si>
    <t>Heidi</t>
  </si>
  <si>
    <t>Ratcliff</t>
  </si>
  <si>
    <t>Mia</t>
  </si>
  <si>
    <t>Rogers</t>
  </si>
  <si>
    <t>Andrews</t>
  </si>
  <si>
    <t>Phoebe</t>
  </si>
  <si>
    <t>Jose</t>
  </si>
  <si>
    <t>Abigail</t>
  </si>
  <si>
    <t>Hollie</t>
  </si>
  <si>
    <t>Harrison</t>
  </si>
  <si>
    <t>Maisie</t>
  </si>
  <si>
    <t>Wren</t>
  </si>
  <si>
    <t>Sophie</t>
  </si>
  <si>
    <t>Clark</t>
  </si>
  <si>
    <t>Alice</t>
  </si>
  <si>
    <t>Livingstone</t>
  </si>
  <si>
    <t>Scarlet</t>
  </si>
  <si>
    <t>Gray</t>
  </si>
  <si>
    <t>Nell</t>
  </si>
  <si>
    <t>Knight</t>
  </si>
  <si>
    <t>Kimberley</t>
  </si>
  <si>
    <t>Temple-Thurston</t>
  </si>
  <si>
    <t>Ailis</t>
  </si>
  <si>
    <t>Bishop-Pell</t>
  </si>
  <si>
    <t>Evie</t>
  </si>
  <si>
    <t>Thornton</t>
  </si>
  <si>
    <t>Courtney</t>
  </si>
  <si>
    <t>Jessica</t>
  </si>
  <si>
    <t>Harries</t>
  </si>
  <si>
    <t>Katie</t>
  </si>
  <si>
    <t>Amy</t>
  </si>
  <si>
    <t>Dawson</t>
  </si>
  <si>
    <t>Charli</t>
  </si>
  <si>
    <t>Shanley</t>
  </si>
  <si>
    <t>Kerrie</t>
  </si>
  <si>
    <t>Baldaro</t>
  </si>
  <si>
    <t>Dotty</t>
  </si>
  <si>
    <t>Ellie</t>
  </si>
  <si>
    <t>Benney</t>
  </si>
  <si>
    <t>Groves</t>
  </si>
  <si>
    <t>Catherine</t>
  </si>
  <si>
    <t>Perkin</t>
  </si>
  <si>
    <t>Freya</t>
  </si>
  <si>
    <t>Olivia</t>
  </si>
  <si>
    <t>White</t>
  </si>
  <si>
    <t>Ayres</t>
  </si>
  <si>
    <t>Millie</t>
  </si>
  <si>
    <t>Fraser-Smith</t>
  </si>
  <si>
    <t>Oscroft</t>
  </si>
  <si>
    <t>Abbi</t>
  </si>
  <si>
    <t>Taylor</t>
  </si>
  <si>
    <t>Main</t>
  </si>
  <si>
    <t>Isabel</t>
  </si>
  <si>
    <t>Sparrow</t>
  </si>
  <si>
    <t>Persephone</t>
  </si>
  <si>
    <t>Tilney</t>
  </si>
  <si>
    <t>Josie</t>
  </si>
  <si>
    <t>Scoot</t>
  </si>
  <si>
    <t>Georgina</t>
  </si>
  <si>
    <t>Dymond</t>
  </si>
  <si>
    <t>Jenna</t>
  </si>
  <si>
    <t>Elliott</t>
  </si>
  <si>
    <t>Kezia</t>
  </si>
  <si>
    <t>Pratt</t>
  </si>
  <si>
    <t>Battershill</t>
  </si>
  <si>
    <t>Lara</t>
  </si>
  <si>
    <t>Oakshott</t>
  </si>
  <si>
    <t>April</t>
  </si>
  <si>
    <t>McDowell</t>
  </si>
  <si>
    <t>Tilly</t>
  </si>
  <si>
    <t>Steven</t>
  </si>
  <si>
    <t>Lucy</t>
  </si>
  <si>
    <t>Bates</t>
  </si>
  <si>
    <t>Lily</t>
  </si>
  <si>
    <t>German</t>
  </si>
  <si>
    <t>Kirby</t>
  </si>
  <si>
    <t>Lister</t>
  </si>
  <si>
    <t>Choire</t>
  </si>
  <si>
    <t>Dawn</t>
  </si>
  <si>
    <t>Stone</t>
  </si>
  <si>
    <t>Jasmine</t>
  </si>
  <si>
    <t>Spry</t>
  </si>
  <si>
    <t>Kizzy</t>
  </si>
  <si>
    <t>Banbury</t>
  </si>
  <si>
    <t>Eliza</t>
  </si>
  <si>
    <t>Marriott</t>
  </si>
  <si>
    <t>Nanayakkara</t>
  </si>
  <si>
    <t>Samidi</t>
  </si>
  <si>
    <t>Smith</t>
  </si>
  <si>
    <t>Poppy</t>
  </si>
  <si>
    <t>Brown</t>
  </si>
  <si>
    <t>Tia</t>
  </si>
  <si>
    <t>Davidson</t>
  </si>
  <si>
    <t>Webster</t>
  </si>
  <si>
    <t>Lauren</t>
  </si>
  <si>
    <t>Dunn</t>
  </si>
  <si>
    <t>Miles</t>
  </si>
  <si>
    <t>Shae</t>
  </si>
  <si>
    <t>Price</t>
  </si>
  <si>
    <t>Caitlyn</t>
  </si>
  <si>
    <t>Danielle</t>
  </si>
  <si>
    <t>Turner</t>
  </si>
  <si>
    <t>Harriet</t>
  </si>
  <si>
    <t>Dunlop</t>
  </si>
  <si>
    <t>Isabella</t>
  </si>
  <si>
    <t>Farrington</t>
  </si>
  <si>
    <t>Natasha</t>
  </si>
  <si>
    <t>Milburn</t>
  </si>
  <si>
    <t>Jenny</t>
  </si>
  <si>
    <t>Verity</t>
  </si>
  <si>
    <t>Brock</t>
  </si>
  <si>
    <t>Wood</t>
  </si>
  <si>
    <t>Imogen</t>
  </si>
  <si>
    <t>Silvester</t>
  </si>
  <si>
    <t>Marvin</t>
  </si>
  <si>
    <t>Molly</t>
  </si>
  <si>
    <t>Megan</t>
  </si>
  <si>
    <t>Earnshaw</t>
  </si>
  <si>
    <t>Trinity</t>
  </si>
  <si>
    <t>Hughes</t>
  </si>
  <si>
    <t>Spencer</t>
  </si>
  <si>
    <t>Leigh</t>
  </si>
  <si>
    <t>Fiona</t>
  </si>
  <si>
    <t>Ryder</t>
  </si>
  <si>
    <t>Alexandra</t>
  </si>
  <si>
    <t>Morgan</t>
  </si>
  <si>
    <t>Tank</t>
  </si>
  <si>
    <t>Alana</t>
  </si>
  <si>
    <t>Hunter</t>
  </si>
  <si>
    <t>O'Grady</t>
  </si>
  <si>
    <t>Eilish</t>
  </si>
  <si>
    <t>Tatnell</t>
  </si>
  <si>
    <t>Sabine</t>
  </si>
  <si>
    <t>Jennifer</t>
  </si>
  <si>
    <t>Holmes</t>
  </si>
  <si>
    <t>Jones</t>
  </si>
  <si>
    <t>Holly-Mei</t>
  </si>
  <si>
    <t>Lata</t>
  </si>
  <si>
    <t>Francesca</t>
  </si>
  <si>
    <t>Nicola</t>
  </si>
  <si>
    <t>Lorna</t>
  </si>
  <si>
    <t>Nolan</t>
  </si>
  <si>
    <t>Daniela</t>
  </si>
  <si>
    <t>Oliver</t>
  </si>
  <si>
    <t>Penny</t>
  </si>
  <si>
    <t>Sander</t>
  </si>
  <si>
    <t>Veitch</t>
  </si>
  <si>
    <t>Lloyd</t>
  </si>
  <si>
    <t>Paul</t>
  </si>
  <si>
    <t>Davis</t>
  </si>
  <si>
    <t>Neal</t>
  </si>
  <si>
    <t>Daisy</t>
  </si>
  <si>
    <t>Lydia</t>
  </si>
  <si>
    <t>Martha</t>
  </si>
  <si>
    <t>Blair</t>
  </si>
  <si>
    <t>Tregenza</t>
  </si>
  <si>
    <t>Stephens</t>
  </si>
  <si>
    <t>Glover</t>
  </si>
  <si>
    <t>Williams</t>
  </si>
  <si>
    <t>Becky</t>
  </si>
  <si>
    <t>Glazier</t>
  </si>
  <si>
    <t>Rosie</t>
  </si>
  <si>
    <t>Tracy</t>
  </si>
  <si>
    <t>Cameron</t>
  </si>
  <si>
    <t>Fay</t>
  </si>
  <si>
    <t>Sarah</t>
  </si>
  <si>
    <t>Sole</t>
  </si>
  <si>
    <t>Michelle</t>
  </si>
  <si>
    <t>Flanagan</t>
  </si>
  <si>
    <t>Naomi</t>
  </si>
  <si>
    <t>Paull</t>
  </si>
  <si>
    <t>Robins</t>
  </si>
  <si>
    <t>Sara</t>
  </si>
  <si>
    <t>Claire</t>
  </si>
  <si>
    <t>Lisa</t>
  </si>
  <si>
    <t>Fox</t>
  </si>
  <si>
    <t>Chloe</t>
  </si>
  <si>
    <t>Eva</t>
  </si>
  <si>
    <t>King</t>
  </si>
  <si>
    <t>Sam</t>
  </si>
  <si>
    <t>Simson</t>
  </si>
  <si>
    <t>Paula</t>
  </si>
  <si>
    <t>Helen</t>
  </si>
  <si>
    <t>Petra</t>
  </si>
  <si>
    <t>Angilley</t>
  </si>
  <si>
    <t>Jayne</t>
  </si>
  <si>
    <t>Boardman</t>
  </si>
  <si>
    <t>Diane</t>
  </si>
  <si>
    <t>Burgess</t>
  </si>
  <si>
    <t>Kathryn</t>
  </si>
  <si>
    <t>Chapman</t>
  </si>
  <si>
    <t>Wendy</t>
  </si>
  <si>
    <t>Karen</t>
  </si>
  <si>
    <t>Hill</t>
  </si>
  <si>
    <t>Nancy</t>
  </si>
  <si>
    <t>Maguire</t>
  </si>
  <si>
    <t>Natalie</t>
  </si>
  <si>
    <t>Morrall</t>
  </si>
  <si>
    <t>Kirstie</t>
  </si>
  <si>
    <t>Raggett</t>
  </si>
  <si>
    <t>Donna</t>
  </si>
  <si>
    <t>Stepto</t>
  </si>
  <si>
    <t>Thomas</t>
  </si>
  <si>
    <t>Rachael</t>
  </si>
  <si>
    <t>Liz</t>
  </si>
  <si>
    <t>Daw</t>
  </si>
  <si>
    <t>Sharon</t>
  </si>
  <si>
    <t>Julie</t>
  </si>
  <si>
    <t>Hayley</t>
  </si>
  <si>
    <t>Bracher</t>
  </si>
  <si>
    <t xml:space="preserve">Linda </t>
  </si>
  <si>
    <t>Joanna</t>
  </si>
  <si>
    <t>Hansen</t>
  </si>
  <si>
    <t>Carol</t>
  </si>
  <si>
    <t>Lee</t>
  </si>
  <si>
    <t>Mogridge</t>
  </si>
  <si>
    <t>Alison</t>
  </si>
  <si>
    <t>Baker</t>
  </si>
  <si>
    <t>Lorraine</t>
  </si>
  <si>
    <t>Hempstead</t>
  </si>
  <si>
    <t>Louise</t>
  </si>
  <si>
    <t>Susan</t>
  </si>
  <si>
    <t>Cathy</t>
  </si>
  <si>
    <t>Teed</t>
  </si>
  <si>
    <t>Jackie</t>
  </si>
  <si>
    <t>Karrie</t>
  </si>
  <si>
    <t>Aspden</t>
  </si>
  <si>
    <t>Gail</t>
  </si>
  <si>
    <t>Debbie</t>
  </si>
  <si>
    <t>Caroline</t>
  </si>
  <si>
    <t>Jennie</t>
  </si>
  <si>
    <t>Deborah</t>
  </si>
  <si>
    <t>Barraclough</t>
  </si>
  <si>
    <t>Sue</t>
  </si>
  <si>
    <t>Gibbs</t>
  </si>
  <si>
    <t>Gill</t>
  </si>
  <si>
    <t>Sian</t>
  </si>
  <si>
    <t>Morse</t>
  </si>
  <si>
    <t>Tracey</t>
  </si>
  <si>
    <t>Osborne</t>
  </si>
  <si>
    <t>Powell</t>
  </si>
  <si>
    <t>Richards</t>
  </si>
  <si>
    <t>Jane</t>
  </si>
  <si>
    <t>Anne</t>
  </si>
  <si>
    <t>Dixon</t>
  </si>
  <si>
    <t>Eleanor</t>
  </si>
  <si>
    <t>Francis</t>
  </si>
  <si>
    <t>Gore</t>
  </si>
  <si>
    <t>Herd</t>
  </si>
  <si>
    <t>Hewitt</t>
  </si>
  <si>
    <t>Samantha</t>
  </si>
  <si>
    <t>McKenzie</t>
  </si>
  <si>
    <t>Potter</t>
  </si>
  <si>
    <t>Binns</t>
  </si>
  <si>
    <t>Jackson</t>
  </si>
  <si>
    <t>Anita</t>
  </si>
  <si>
    <t>Heather</t>
  </si>
  <si>
    <t>Jean</t>
  </si>
  <si>
    <t>Heathcote</t>
  </si>
  <si>
    <t>Lynda</t>
  </si>
  <si>
    <t>Joanne</t>
  </si>
  <si>
    <t>Cook</t>
  </si>
  <si>
    <t>Daymond</t>
  </si>
  <si>
    <t>Hedges</t>
  </si>
  <si>
    <t>Leanne</t>
  </si>
  <si>
    <t>Shaw</t>
  </si>
  <si>
    <t>Tait</t>
  </si>
  <si>
    <t>Suzie</t>
  </si>
  <si>
    <t>Bunting</t>
  </si>
  <si>
    <t>Maggie</t>
  </si>
  <si>
    <t>Bond</t>
  </si>
  <si>
    <t>Holland</t>
  </si>
  <si>
    <t>Danni</t>
  </si>
  <si>
    <t>Orme</t>
  </si>
  <si>
    <t>Oxborough</t>
  </si>
  <si>
    <t>Stewart</t>
  </si>
  <si>
    <t>Hazel</t>
  </si>
  <si>
    <t>Warren</t>
  </si>
  <si>
    <t>Wright</t>
  </si>
  <si>
    <t>Anthony</t>
  </si>
  <si>
    <t>Goldthorp</t>
  </si>
  <si>
    <t>Tremlett</t>
  </si>
  <si>
    <t>Crozier</t>
  </si>
  <si>
    <t>Farquharson</t>
  </si>
  <si>
    <t>Iona</t>
  </si>
  <si>
    <t>Haley</t>
  </si>
  <si>
    <t>Amelia</t>
  </si>
  <si>
    <t>Merritt</t>
  </si>
  <si>
    <t>Marilyn</t>
  </si>
  <si>
    <t>Olliffe</t>
  </si>
  <si>
    <t>Steph</t>
  </si>
  <si>
    <t>Eevee-May</t>
  </si>
  <si>
    <t>Temple</t>
  </si>
  <si>
    <t>Killen</t>
  </si>
  <si>
    <t>Colvin</t>
  </si>
  <si>
    <t>Cozens</t>
  </si>
  <si>
    <t>Bradbury</t>
  </si>
  <si>
    <t>Steele</t>
  </si>
  <si>
    <t>Apps</t>
  </si>
  <si>
    <t>Hudson</t>
  </si>
  <si>
    <t>Boylin</t>
  </si>
  <si>
    <t>Kellie</t>
  </si>
  <si>
    <t>Shapland</t>
  </si>
  <si>
    <t xml:space="preserve">Martin </t>
  </si>
  <si>
    <t>Nugent</t>
  </si>
  <si>
    <t>Lesley</t>
  </si>
  <si>
    <t>McColl</t>
  </si>
  <si>
    <t>Mossop</t>
  </si>
  <si>
    <t>Gillard</t>
  </si>
  <si>
    <t>Zoe</t>
  </si>
  <si>
    <t>Masters</t>
  </si>
  <si>
    <t>Hylda</t>
  </si>
  <si>
    <t>Harman</t>
  </si>
  <si>
    <t>Beard</t>
  </si>
  <si>
    <t>Starkey</t>
  </si>
  <si>
    <t>Allison</t>
  </si>
  <si>
    <t>Board</t>
  </si>
  <si>
    <t>Burke</t>
  </si>
  <si>
    <t>Miranda</t>
  </si>
  <si>
    <t>Hadfield-Bennett</t>
  </si>
  <si>
    <t>Hanns</t>
  </si>
  <si>
    <t>Cheryl</t>
  </si>
  <si>
    <t>Selwood</t>
  </si>
  <si>
    <t>Jill</t>
  </si>
  <si>
    <t>Lynsey</t>
  </si>
  <si>
    <t>Yetton</t>
  </si>
  <si>
    <t>Ami</t>
  </si>
  <si>
    <t>Burnham</t>
  </si>
  <si>
    <t>Hawken</t>
  </si>
  <si>
    <t>Myford</t>
  </si>
  <si>
    <t>Harvey</t>
  </si>
  <si>
    <t>Ceri</t>
  </si>
  <si>
    <t>Eyre</t>
  </si>
  <si>
    <t>Janna</t>
  </si>
  <si>
    <t>Clements</t>
  </si>
  <si>
    <t>Colwill</t>
  </si>
  <si>
    <t>Janice</t>
  </si>
  <si>
    <t>Gee</t>
  </si>
  <si>
    <t>Howard</t>
  </si>
  <si>
    <t>Lamerton</t>
  </si>
  <si>
    <t xml:space="preserve">Janet </t>
  </si>
  <si>
    <t>O'Connell</t>
  </si>
  <si>
    <t>Robinson</t>
  </si>
  <si>
    <t>Southall</t>
  </si>
  <si>
    <t>Lynne</t>
  </si>
  <si>
    <t>Bedlar</t>
  </si>
  <si>
    <t>Tawse</t>
  </si>
  <si>
    <t>Brandon</t>
  </si>
  <si>
    <t>Olford</t>
  </si>
  <si>
    <t>Rawson</t>
  </si>
  <si>
    <t>Downs</t>
  </si>
  <si>
    <t>Carthew</t>
  </si>
  <si>
    <t>Penfold</t>
  </si>
  <si>
    <t>Ellowen</t>
  </si>
  <si>
    <t>McCormick</t>
  </si>
  <si>
    <t>Moor</t>
  </si>
  <si>
    <t>Bethan</t>
  </si>
  <si>
    <t>Watson</t>
  </si>
  <si>
    <t>Tallulah</t>
  </si>
  <si>
    <t>Crossman</t>
  </si>
  <si>
    <t>Laing</t>
  </si>
  <si>
    <t>Robyn</t>
  </si>
  <si>
    <t>Booth</t>
  </si>
  <si>
    <t>Heal</t>
  </si>
  <si>
    <t>Taschimowitz</t>
  </si>
  <si>
    <t>Allington</t>
  </si>
  <si>
    <t>Adcock</t>
  </si>
  <si>
    <t>Peyton-Jones</t>
  </si>
  <si>
    <t>Foot</t>
  </si>
  <si>
    <t>Milliner</t>
  </si>
  <si>
    <t>Rowan</t>
  </si>
  <si>
    <t>Windrum</t>
  </si>
  <si>
    <t>Riggot</t>
  </si>
  <si>
    <t>Cornwall AC 'B'</t>
  </si>
  <si>
    <t>Cornwall AC 'C'</t>
  </si>
  <si>
    <t>Exeter Harriers 'B'</t>
  </si>
  <si>
    <t>Exeter Harriers 'C'</t>
  </si>
  <si>
    <t>Newquay &amp; Par AC 'B'</t>
  </si>
  <si>
    <t>Tavistock AC 'B'</t>
  </si>
  <si>
    <t>Issy</t>
  </si>
  <si>
    <t>Edworthy</t>
  </si>
  <si>
    <t>Bryony</t>
  </si>
  <si>
    <t>Highmoor</t>
  </si>
  <si>
    <t>Chappell</t>
  </si>
  <si>
    <t>North Devon AC 'B'</t>
  </si>
  <si>
    <t>Tavistock AC 'C'</t>
  </si>
  <si>
    <t>Northcott</t>
  </si>
  <si>
    <t>Morris</t>
  </si>
  <si>
    <t>Ogle</t>
  </si>
  <si>
    <t>Reid</t>
  </si>
  <si>
    <t>Westwood</t>
  </si>
  <si>
    <t>Tarka</t>
  </si>
  <si>
    <t>Allison Knight</t>
  </si>
  <si>
    <t>Primrose</t>
  </si>
  <si>
    <t>Yeadon</t>
  </si>
  <si>
    <t>Jemima</t>
  </si>
  <si>
    <t>McCarthy-Mason</t>
  </si>
  <si>
    <t>Olive</t>
  </si>
  <si>
    <t>McCauley</t>
  </si>
  <si>
    <t>Parkin</t>
  </si>
  <si>
    <t>Betsy</t>
  </si>
  <si>
    <t>Dayman</t>
  </si>
  <si>
    <t>Libby</t>
  </si>
  <si>
    <t>May</t>
  </si>
  <si>
    <t>Bella</t>
  </si>
  <si>
    <t>Tamara</t>
  </si>
  <si>
    <t>Dow</t>
  </si>
  <si>
    <t>Row</t>
  </si>
  <si>
    <t>Isla</t>
  </si>
  <si>
    <t>Llewellyn-Mayne</t>
  </si>
  <si>
    <t>Saltmarsh</t>
  </si>
  <si>
    <t>Tamblyn</t>
  </si>
  <si>
    <t>Nieve</t>
  </si>
  <si>
    <t>Mali</t>
  </si>
  <si>
    <t>Harbour</t>
  </si>
  <si>
    <t>Sealey</t>
  </si>
  <si>
    <t>Barker-Moore</t>
  </si>
  <si>
    <t>Mackey</t>
  </si>
  <si>
    <t>Matilda</t>
  </si>
  <si>
    <t>Paige</t>
  </si>
  <si>
    <t>Dix</t>
  </si>
  <si>
    <t>Kinnear</t>
  </si>
  <si>
    <t>Bea</t>
  </si>
  <si>
    <t>Varcoe</t>
  </si>
  <si>
    <t>Bobbi</t>
  </si>
  <si>
    <t>Blackmore</t>
  </si>
  <si>
    <t>Hallewell</t>
  </si>
  <si>
    <t>Povey</t>
  </si>
  <si>
    <t>Foster</t>
  </si>
  <si>
    <t>Bryson</t>
  </si>
  <si>
    <t>Haffenden</t>
  </si>
  <si>
    <t>Piper</t>
  </si>
  <si>
    <t>Hutchinson</t>
  </si>
  <si>
    <t>Greenwell</t>
  </si>
  <si>
    <t>Siegel</t>
  </si>
  <si>
    <t>Milnes</t>
  </si>
  <si>
    <t>Barbara</t>
  </si>
  <si>
    <t>Lock</t>
  </si>
  <si>
    <t>Gough-Bombarde</t>
  </si>
  <si>
    <t>Medlicott</t>
  </si>
  <si>
    <t>Mei</t>
  </si>
  <si>
    <t>Pratt-Johns</t>
  </si>
  <si>
    <t>Wakley</t>
  </si>
  <si>
    <t>Dinah</t>
  </si>
  <si>
    <t>Saundes</t>
  </si>
  <si>
    <t>Beswick</t>
  </si>
  <si>
    <t>Kersty</t>
  </si>
  <si>
    <t>Ella-May</t>
  </si>
  <si>
    <t>Macdonald</t>
  </si>
  <si>
    <t>Curtis</t>
  </si>
  <si>
    <t>Ellen</t>
  </si>
  <si>
    <t>Cooke-Davies</t>
  </si>
  <si>
    <t>Spinney</t>
  </si>
  <si>
    <t>Moss</t>
  </si>
  <si>
    <t>Lenthall</t>
  </si>
  <si>
    <t>Pike</t>
  </si>
  <si>
    <t>Martin</t>
  </si>
  <si>
    <t>Kenny</t>
  </si>
  <si>
    <t>Monika</t>
  </si>
  <si>
    <t>Bideford AC 'B'</t>
  </si>
  <si>
    <t>Cornwall AC 'D'</t>
  </si>
  <si>
    <t>Cornwall AC 'E'</t>
  </si>
  <si>
    <t>Cornwall AC 'F'</t>
  </si>
  <si>
    <t>Cornwall AC 'G'</t>
  </si>
  <si>
    <t>Cornwall AC 'H'</t>
  </si>
  <si>
    <t>Cornwall AC 'I'</t>
  </si>
  <si>
    <t>Erme Valley Harriers 'B'</t>
  </si>
  <si>
    <t>Erme Valley Harriers 'C'</t>
  </si>
  <si>
    <t>Exeter University 'B'</t>
  </si>
  <si>
    <t>Exeter University 'C'</t>
  </si>
  <si>
    <t>Exeter University 'D'</t>
  </si>
  <si>
    <t>Exeter University 'E'</t>
  </si>
  <si>
    <t>Exmouth Harriers 'B'</t>
  </si>
  <si>
    <t>Exmouth Harriers 'C'</t>
  </si>
  <si>
    <t>Falmouth Road Runners 'B'</t>
  </si>
  <si>
    <t>Newquay Road Runners 'B'</t>
  </si>
  <si>
    <t>Newquay Road Runners 'C'</t>
  </si>
  <si>
    <t>Newquay Road Runners 'D'</t>
  </si>
  <si>
    <t>Okehampton RC 'B'</t>
  </si>
  <si>
    <t>Plymouth Harriers 'B'</t>
  </si>
  <si>
    <t>Plymouth Harriers 'C'</t>
  </si>
  <si>
    <t>Plymouth Musketeers 'B'</t>
  </si>
  <si>
    <t>Plymouth Musketeers 'C'</t>
  </si>
  <si>
    <t>SWRR 'B'</t>
  </si>
  <si>
    <t>Tavistock AC 'D'</t>
  </si>
  <si>
    <t>Teignbridge Trotters 'B'</t>
  </si>
  <si>
    <t>Teignbridge Trotters 'C'</t>
  </si>
  <si>
    <t>Torbay AC 'B'</t>
  </si>
  <si>
    <t>Torbay AC 'C'</t>
  </si>
  <si>
    <t>Child</t>
  </si>
  <si>
    <t>Carlotta</t>
  </si>
  <si>
    <t>Hards</t>
  </si>
  <si>
    <t>Evelyn</t>
  </si>
  <si>
    <t>Morwenna</t>
  </si>
  <si>
    <t>Mitchell</t>
  </si>
  <si>
    <t>Stobart</t>
  </si>
  <si>
    <t>Hogg</t>
  </si>
  <si>
    <t>Trice</t>
  </si>
  <si>
    <t>Soozie</t>
  </si>
  <si>
    <t>Bruce</t>
  </si>
  <si>
    <t>Woodmason</t>
  </si>
  <si>
    <t>Sky</t>
  </si>
  <si>
    <t>Bowden-Inoue</t>
  </si>
  <si>
    <t>Savannah</t>
  </si>
  <si>
    <t>Barnes</t>
  </si>
  <si>
    <t>Scarlett</t>
  </si>
  <si>
    <t>Ducros</t>
  </si>
  <si>
    <t>Georgie</t>
  </si>
  <si>
    <t>Beout</t>
  </si>
  <si>
    <t>Ecclestone</t>
  </si>
  <si>
    <t>Joselyn</t>
  </si>
  <si>
    <t>Hassle</t>
  </si>
  <si>
    <t>Young</t>
  </si>
  <si>
    <t>Aalayah</t>
  </si>
  <si>
    <t>Aimee</t>
  </si>
  <si>
    <t>Enzo</t>
  </si>
  <si>
    <t>Jolie</t>
  </si>
  <si>
    <t>Land</t>
  </si>
  <si>
    <t>Hatti</t>
  </si>
  <si>
    <t>Clarke</t>
  </si>
  <si>
    <t>Ponter</t>
  </si>
  <si>
    <t>Woolf</t>
  </si>
  <si>
    <t>Cecily</t>
  </si>
  <si>
    <t>Larah</t>
  </si>
  <si>
    <t>Lernbecher</t>
  </si>
  <si>
    <t>Polastro</t>
  </si>
  <si>
    <t>Makukha</t>
  </si>
  <si>
    <t>Natalya</t>
  </si>
  <si>
    <t>Burt</t>
  </si>
  <si>
    <t>Giovenco</t>
  </si>
  <si>
    <t>Cartlidge</t>
  </si>
  <si>
    <t>Benson</t>
  </si>
  <si>
    <t>Teresa</t>
  </si>
  <si>
    <t>NTR</t>
  </si>
  <si>
    <t>Bideford AC 'C'</t>
  </si>
  <si>
    <t>City of Plymouth AC 'B'</t>
  </si>
  <si>
    <t>Cornwall AC 'J'</t>
  </si>
  <si>
    <t>Cornwall AC 'K'</t>
  </si>
  <si>
    <t>Newquay Road Runners 'E'</t>
  </si>
  <si>
    <t>Newquay Road Runners 'F'</t>
  </si>
  <si>
    <t>Plymouth Harriers 'D'</t>
  </si>
  <si>
    <t>Plymouth Harriers 'E'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</si>
</sst>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[$-409]h:mm:ss\ AM/PM"/>
    <numFmt numFmtId="179" formatCode="[$-809]dd\ mmmm\ yyyy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53" applyFont="1" applyAlignment="1" applyProtection="1">
      <alignment/>
      <protection/>
    </xf>
    <xf numFmtId="0" fontId="0" fillId="0" borderId="10" xfId="53" applyFont="1" applyBorder="1" applyAlignment="1" applyProtection="1">
      <alignment/>
      <protection/>
    </xf>
    <xf numFmtId="2" fontId="0" fillId="0" borderId="10" xfId="53" applyNumberFormat="1" applyFont="1" applyBorder="1" applyAlignment="1" applyProtection="1">
      <alignment/>
      <protection/>
    </xf>
    <xf numFmtId="0" fontId="1" fillId="0" borderId="0" xfId="53" applyFont="1" applyAlignment="1" applyProtection="1">
      <alignment/>
      <protection/>
    </xf>
    <xf numFmtId="0" fontId="1" fillId="0" borderId="10" xfId="53" applyFont="1" applyBorder="1" applyAlignment="1" applyProtection="1">
      <alignment horizontal="center"/>
      <protection/>
    </xf>
    <xf numFmtId="0" fontId="1" fillId="0" borderId="0" xfId="53" applyFont="1" applyAlignment="1" applyProtection="1">
      <alignment horizontal="center"/>
      <protection/>
    </xf>
    <xf numFmtId="0" fontId="1" fillId="0" borderId="10" xfId="53" applyFont="1" applyBorder="1" applyAlignment="1" applyProtection="1">
      <alignment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10" xfId="53" applyFont="1" applyFill="1" applyBorder="1" applyAlignment="1" applyProtection="1">
      <alignment/>
      <protection/>
    </xf>
    <xf numFmtId="1" fontId="0" fillId="0" borderId="10" xfId="53" applyNumberFormat="1" applyFont="1" applyFill="1" applyBorder="1" applyAlignment="1" applyProtection="1">
      <alignment/>
      <protection/>
    </xf>
    <xf numFmtId="0" fontId="0" fillId="0" borderId="0" xfId="57" applyFill="1">
      <alignment/>
      <protection/>
    </xf>
    <xf numFmtId="0" fontId="0" fillId="0" borderId="0" xfId="57" applyFill="1" applyAlignment="1">
      <alignment horizontal="center"/>
      <protection/>
    </xf>
    <xf numFmtId="0" fontId="1" fillId="0" borderId="0" xfId="57" applyFont="1" applyFill="1">
      <alignment/>
      <protection/>
    </xf>
    <xf numFmtId="0" fontId="1" fillId="0" borderId="10" xfId="57" applyFont="1" applyFill="1" applyBorder="1" applyAlignment="1">
      <alignment horizontal="center"/>
      <protection/>
    </xf>
    <xf numFmtId="0" fontId="0" fillId="0" borderId="10" xfId="57" applyFill="1" applyBorder="1">
      <alignment/>
      <protection/>
    </xf>
    <xf numFmtId="0" fontId="0" fillId="0" borderId="10" xfId="57" applyFill="1" applyBorder="1" applyAlignment="1">
      <alignment horizontal="right"/>
      <protection/>
    </xf>
    <xf numFmtId="0" fontId="0" fillId="0" borderId="10" xfId="57" applyFill="1" applyBorder="1" applyAlignment="1">
      <alignment/>
      <protection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 horizontal="right"/>
      <protection/>
    </xf>
    <xf numFmtId="0" fontId="0" fillId="0" borderId="0" xfId="57" applyFill="1" applyBorder="1" applyAlignment="1">
      <alignment/>
      <protection/>
    </xf>
    <xf numFmtId="0" fontId="0" fillId="0" borderId="0" xfId="57">
      <alignment/>
      <protection/>
    </xf>
    <xf numFmtId="3" fontId="0" fillId="0" borderId="0" xfId="57" applyNumberFormat="1" applyFill="1">
      <alignment/>
      <protection/>
    </xf>
    <xf numFmtId="0" fontId="1" fillId="0" borderId="10" xfId="57" applyFont="1" applyBorder="1">
      <alignment/>
      <protection/>
    </xf>
    <xf numFmtId="0" fontId="1" fillId="0" borderId="10" xfId="57" applyFont="1" applyBorder="1" applyAlignment="1">
      <alignment horizontal="center"/>
      <protection/>
    </xf>
    <xf numFmtId="3" fontId="0" fillId="0" borderId="10" xfId="57" applyNumberFormat="1" applyFill="1" applyBorder="1">
      <alignment/>
      <protection/>
    </xf>
    <xf numFmtId="0" fontId="0" fillId="0" borderId="0" xfId="57" applyBorder="1">
      <alignment/>
      <protection/>
    </xf>
    <xf numFmtId="3" fontId="0" fillId="0" borderId="0" xfId="57" applyNumberFormat="1" applyFill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0" xfId="57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5" fillId="0" borderId="10" xfId="57" applyFont="1" applyFill="1" applyBorder="1">
      <alignment/>
      <protection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53" applyFont="1" applyBorder="1" applyAlignment="1" applyProtection="1">
      <alignment horizontal="center"/>
      <protection/>
    </xf>
    <xf numFmtId="0" fontId="1" fillId="0" borderId="18" xfId="53" applyFont="1" applyBorder="1" applyAlignment="1" applyProtection="1">
      <alignment horizontal="center"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57" applyFont="1" applyAlignment="1">
      <alignment horizontal="center"/>
      <protection/>
    </xf>
    <xf numFmtId="0" fontId="2" fillId="0" borderId="0" xfId="57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2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5.140625" style="0" customWidth="1"/>
    <col min="2" max="2" width="6.8515625" style="0" customWidth="1"/>
    <col min="3" max="3" width="7.7109375" style="0" customWidth="1"/>
    <col min="4" max="4" width="25.00390625" style="0" customWidth="1"/>
    <col min="5" max="5" width="1.421875" style="0" customWidth="1"/>
    <col min="6" max="6" width="7.28125" style="0" customWidth="1"/>
    <col min="7" max="7" width="5.57421875" style="0" customWidth="1"/>
    <col min="8" max="8" width="5.28125" style="0" customWidth="1"/>
    <col min="9" max="9" width="7.28125" style="0" customWidth="1"/>
    <col min="10" max="10" width="5.00390625" style="0" customWidth="1"/>
    <col min="11" max="11" width="5.7109375" style="0" customWidth="1"/>
    <col min="12" max="15" width="6.7109375" style="0" customWidth="1"/>
    <col min="16" max="16" width="5.00390625" style="0" customWidth="1"/>
    <col min="17" max="17" width="2.421875" style="0" customWidth="1"/>
    <col min="18" max="21" width="6.7109375" style="0" customWidth="1"/>
    <col min="22" max="22" width="5.00390625" style="0" customWidth="1"/>
    <col min="23" max="23" width="2.28125" style="0" customWidth="1"/>
    <col min="24" max="28" width="6.7109375" style="0" customWidth="1"/>
    <col min="29" max="29" width="1.57421875" style="0" customWidth="1"/>
    <col min="30" max="34" width="6.710937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10.140625" style="0" customWidth="1"/>
    <col min="42" max="42" width="6.421875" style="0" customWidth="1"/>
    <col min="43" max="43" width="3.7109375" style="0" customWidth="1"/>
    <col min="44" max="44" width="11.00390625" style="0" customWidth="1"/>
    <col min="45" max="45" width="10.140625" style="0" customWidth="1"/>
  </cols>
  <sheetData>
    <row r="1" spans="1:42" s="27" customFormat="1" ht="12.75">
      <c r="A1" s="35" t="e">
        <f>+#REF!</f>
        <v>#REF!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</row>
    <row r="2" spans="1:52" s="27" customFormat="1" ht="12.75">
      <c r="A2" s="35"/>
      <c r="B2" s="35"/>
      <c r="C2" s="35"/>
      <c r="D2" s="35"/>
      <c r="E2" s="35"/>
      <c r="F2" s="86" t="s">
        <v>10</v>
      </c>
      <c r="G2" s="87"/>
      <c r="H2" s="87"/>
      <c r="I2" s="88"/>
      <c r="J2" s="36"/>
      <c r="K2" s="37"/>
      <c r="L2" s="86" t="s">
        <v>4</v>
      </c>
      <c r="M2" s="87"/>
      <c r="N2" s="87"/>
      <c r="O2" s="88"/>
      <c r="P2" s="36"/>
      <c r="Q2" s="35"/>
      <c r="R2" s="86" t="s">
        <v>11</v>
      </c>
      <c r="S2" s="87"/>
      <c r="T2" s="87"/>
      <c r="U2" s="88"/>
      <c r="V2" s="36"/>
      <c r="W2" s="35"/>
      <c r="X2" s="86" t="s">
        <v>12</v>
      </c>
      <c r="Y2" s="87"/>
      <c r="Z2" s="87"/>
      <c r="AA2" s="87"/>
      <c r="AB2" s="88"/>
      <c r="AC2" s="35"/>
      <c r="AD2" s="86" t="s">
        <v>78</v>
      </c>
      <c r="AE2" s="87"/>
      <c r="AF2" s="87"/>
      <c r="AG2" s="87"/>
      <c r="AH2" s="39"/>
      <c r="AI2" s="35"/>
      <c r="AJ2" s="86" t="s">
        <v>80</v>
      </c>
      <c r="AK2" s="87"/>
      <c r="AL2" s="87"/>
      <c r="AM2" s="88"/>
      <c r="AN2" s="35"/>
      <c r="AO2" s="86" t="s">
        <v>13</v>
      </c>
      <c r="AP2" s="88"/>
      <c r="AQ2" s="25"/>
      <c r="AR2" s="4" t="s">
        <v>14</v>
      </c>
      <c r="AS2" s="4" t="s">
        <v>70</v>
      </c>
      <c r="AT2" s="27" t="s">
        <v>10</v>
      </c>
      <c r="AU2" s="27" t="s">
        <v>4</v>
      </c>
      <c r="AV2" s="27" t="s">
        <v>11</v>
      </c>
      <c r="AW2" s="27" t="s">
        <v>12</v>
      </c>
      <c r="AX2" s="27" t="s">
        <v>79</v>
      </c>
      <c r="AY2" s="27" t="s">
        <v>80</v>
      </c>
      <c r="AZ2" s="27" t="s">
        <v>63</v>
      </c>
    </row>
    <row r="3" spans="1:45" s="27" customFormat="1" ht="12.75">
      <c r="A3" s="38" t="s">
        <v>0</v>
      </c>
      <c r="B3" s="38" t="s">
        <v>1</v>
      </c>
      <c r="C3" s="38" t="s">
        <v>2</v>
      </c>
      <c r="D3" s="38" t="s">
        <v>3</v>
      </c>
      <c r="E3" s="35"/>
      <c r="F3" s="38" t="s">
        <v>7</v>
      </c>
      <c r="G3" s="38" t="s">
        <v>5</v>
      </c>
      <c r="H3" s="38" t="s">
        <v>8</v>
      </c>
      <c r="I3" s="38" t="s">
        <v>9</v>
      </c>
      <c r="J3" s="38" t="s">
        <v>76</v>
      </c>
      <c r="K3" s="35"/>
      <c r="L3" s="38" t="s">
        <v>7</v>
      </c>
      <c r="M3" s="38" t="s">
        <v>5</v>
      </c>
      <c r="N3" s="38" t="s">
        <v>8</v>
      </c>
      <c r="O3" s="38" t="s">
        <v>9</v>
      </c>
      <c r="P3" s="38" t="s">
        <v>76</v>
      </c>
      <c r="Q3" s="35"/>
      <c r="R3" s="38" t="s">
        <v>7</v>
      </c>
      <c r="S3" s="38" t="s">
        <v>5</v>
      </c>
      <c r="T3" s="38" t="s">
        <v>8</v>
      </c>
      <c r="U3" s="38" t="s">
        <v>9</v>
      </c>
      <c r="V3" s="38" t="s">
        <v>76</v>
      </c>
      <c r="W3" s="35"/>
      <c r="X3" s="38" t="s">
        <v>7</v>
      </c>
      <c r="Y3" s="38" t="s">
        <v>5</v>
      </c>
      <c r="Z3" s="38" t="s">
        <v>8</v>
      </c>
      <c r="AA3" s="38" t="s">
        <v>9</v>
      </c>
      <c r="AB3" s="38" t="s">
        <v>76</v>
      </c>
      <c r="AC3" s="35"/>
      <c r="AD3" s="38" t="s">
        <v>7</v>
      </c>
      <c r="AE3" s="38" t="s">
        <v>5</v>
      </c>
      <c r="AF3" s="38" t="s">
        <v>8</v>
      </c>
      <c r="AG3" s="38" t="s">
        <v>9</v>
      </c>
      <c r="AH3" s="38" t="s">
        <v>76</v>
      </c>
      <c r="AI3" s="35"/>
      <c r="AJ3" s="38" t="s">
        <v>7</v>
      </c>
      <c r="AK3" s="38" t="s">
        <v>5</v>
      </c>
      <c r="AL3" s="38" t="s">
        <v>8</v>
      </c>
      <c r="AM3" s="38" t="s">
        <v>9</v>
      </c>
      <c r="AN3" s="35"/>
      <c r="AO3" s="38" t="s">
        <v>14</v>
      </c>
      <c r="AP3" s="38" t="s">
        <v>6</v>
      </c>
      <c r="AQ3" s="11"/>
      <c r="AR3" s="4" t="s">
        <v>69</v>
      </c>
      <c r="AS3" s="4" t="s">
        <v>69</v>
      </c>
    </row>
    <row r="4" spans="1:52" s="27" customFormat="1" ht="12.75">
      <c r="A4" s="33"/>
      <c r="B4" s="33"/>
      <c r="C4" s="33"/>
      <c r="D4" s="33"/>
      <c r="E4" s="32"/>
      <c r="F4" s="33"/>
      <c r="G4" s="34"/>
      <c r="H4" s="33"/>
      <c r="I4" s="33"/>
      <c r="J4" s="33"/>
      <c r="K4" s="32"/>
      <c r="L4" s="33"/>
      <c r="M4" s="34"/>
      <c r="N4" s="33"/>
      <c r="O4" s="33"/>
      <c r="P4" s="33"/>
      <c r="Q4" s="32"/>
      <c r="R4" s="5"/>
      <c r="S4" s="6"/>
      <c r="T4" s="5"/>
      <c r="U4" s="5"/>
      <c r="V4" s="5"/>
      <c r="W4" s="32"/>
      <c r="X4" s="33"/>
      <c r="Y4" s="34"/>
      <c r="Z4" s="33"/>
      <c r="AA4" s="33"/>
      <c r="AB4" s="33"/>
      <c r="AC4" s="32"/>
      <c r="AD4" s="33"/>
      <c r="AE4" s="34"/>
      <c r="AF4" s="33"/>
      <c r="AG4" s="33"/>
      <c r="AH4" s="33"/>
      <c r="AI4" s="32"/>
      <c r="AJ4" s="33"/>
      <c r="AK4" s="34"/>
      <c r="AL4" s="33"/>
      <c r="AM4" s="33"/>
      <c r="AN4" s="32"/>
      <c r="AO4" s="33">
        <f aca="true" t="shared" si="0" ref="AO4:AO14">H4+N4+T4+Z4+AF4+AL4</f>
        <v>0</v>
      </c>
      <c r="AP4" s="33">
        <f aca="true" t="shared" si="1" ref="AP4:AP14">I4+O4+U4+AB4+AG4+AM4</f>
        <v>0</v>
      </c>
      <c r="AQ4" s="28"/>
      <c r="AR4" s="29">
        <f aca="true" t="shared" si="2" ref="AR4:AR14">H4+N4+T4+Z4+AF4+AL4-MIN(VALUE(H4),VALUE(N4),VALUE(T4),VALUE(Z4),VALUE(AF4),VALUE(AL4))</f>
        <v>0</v>
      </c>
      <c r="AS4" s="29">
        <f aca="true" t="shared" si="3" ref="AS4:AS14">I4+O4+U4+AB4+AG4+AM4-MIN(VALUE(I4),VALUE(O4),VALUE(U4),VALUE(AB4),VALUE(AG4),VALUE(AM4))</f>
        <v>0</v>
      </c>
      <c r="AT4" s="30">
        <f aca="true" t="shared" si="4" ref="AT4:AT14">IF(F4&gt;0,0.5,0)</f>
        <v>0</v>
      </c>
      <c r="AU4" s="30">
        <f aca="true" t="shared" si="5" ref="AU4:AU14">IF(L4&gt;0,0.5,0)</f>
        <v>0</v>
      </c>
      <c r="AV4" s="30">
        <f aca="true" t="shared" si="6" ref="AV4:AV14">IF(R4&gt;0,0.5,0)</f>
        <v>0</v>
      </c>
      <c r="AW4" s="30">
        <f aca="true" t="shared" si="7" ref="AW4:AW14">IF(X4&gt;0,0.5,0)</f>
        <v>0</v>
      </c>
      <c r="AX4" s="30">
        <f aca="true" t="shared" si="8" ref="AX4:AX14">IF(AD4&gt;0,0.5,0)</f>
        <v>0</v>
      </c>
      <c r="AY4" s="30">
        <f aca="true" t="shared" si="9" ref="AY4:AY14">IF(AJ4&gt;0,0.5,0)</f>
        <v>0</v>
      </c>
      <c r="AZ4" s="30">
        <f aca="true" t="shared" si="10" ref="AZ4:AZ14">SUM(AT4:AY4)</f>
        <v>0</v>
      </c>
    </row>
    <row r="5" spans="1:52" s="27" customFormat="1" ht="12.75">
      <c r="A5" s="29"/>
      <c r="B5" s="29"/>
      <c r="C5" s="29"/>
      <c r="D5" s="29"/>
      <c r="F5" s="29"/>
      <c r="G5" s="31"/>
      <c r="H5" s="29"/>
      <c r="I5" s="29"/>
      <c r="J5" s="29"/>
      <c r="L5" s="29"/>
      <c r="M5" s="31"/>
      <c r="N5" s="29"/>
      <c r="O5" s="29"/>
      <c r="P5" s="29"/>
      <c r="R5" s="5"/>
      <c r="S5" s="6"/>
      <c r="T5" s="5"/>
      <c r="U5" s="5"/>
      <c r="V5" s="5"/>
      <c r="X5" s="29"/>
      <c r="Y5" s="31"/>
      <c r="Z5" s="29"/>
      <c r="AA5" s="29"/>
      <c r="AB5" s="29"/>
      <c r="AD5" s="33"/>
      <c r="AE5" s="34"/>
      <c r="AF5" s="33"/>
      <c r="AG5" s="33"/>
      <c r="AH5" s="33"/>
      <c r="AJ5" s="29"/>
      <c r="AK5" s="31"/>
      <c r="AL5" s="29"/>
      <c r="AM5" s="29"/>
      <c r="AO5" s="29">
        <f t="shared" si="0"/>
        <v>0</v>
      </c>
      <c r="AP5" s="29">
        <f t="shared" si="1"/>
        <v>0</v>
      </c>
      <c r="AQ5" s="28"/>
      <c r="AR5" s="29">
        <f t="shared" si="2"/>
        <v>0</v>
      </c>
      <c r="AS5" s="29">
        <f t="shared" si="3"/>
        <v>0</v>
      </c>
      <c r="AT5" s="30">
        <f t="shared" si="4"/>
        <v>0</v>
      </c>
      <c r="AU5" s="30">
        <f t="shared" si="5"/>
        <v>0</v>
      </c>
      <c r="AV5" s="30">
        <f t="shared" si="6"/>
        <v>0</v>
      </c>
      <c r="AW5" s="30">
        <f t="shared" si="7"/>
        <v>0</v>
      </c>
      <c r="AX5" s="30">
        <f t="shared" si="8"/>
        <v>0</v>
      </c>
      <c r="AY5" s="30">
        <f t="shared" si="9"/>
        <v>0</v>
      </c>
      <c r="AZ5" s="30">
        <f t="shared" si="10"/>
        <v>0</v>
      </c>
    </row>
    <row r="6" spans="1:52" ht="12.75">
      <c r="A6" s="5"/>
      <c r="B6" s="5"/>
      <c r="C6" s="5"/>
      <c r="D6" s="5"/>
      <c r="F6" s="5"/>
      <c r="G6" s="6"/>
      <c r="H6" s="5"/>
      <c r="I6" s="5"/>
      <c r="J6" s="5"/>
      <c r="L6" s="5"/>
      <c r="M6" s="6"/>
      <c r="N6" s="5"/>
      <c r="O6" s="5"/>
      <c r="P6" s="5"/>
      <c r="R6" s="5"/>
      <c r="S6" s="6"/>
      <c r="T6" s="5"/>
      <c r="U6" s="5"/>
      <c r="V6" s="5"/>
      <c r="X6" s="5"/>
      <c r="Y6" s="6"/>
      <c r="Z6" s="5"/>
      <c r="AA6" s="5"/>
      <c r="AB6" s="33"/>
      <c r="AD6" s="33"/>
      <c r="AE6" s="34"/>
      <c r="AF6" s="33"/>
      <c r="AG6" s="33"/>
      <c r="AH6" s="33"/>
      <c r="AJ6" s="5"/>
      <c r="AK6" s="6"/>
      <c r="AL6" s="5"/>
      <c r="AM6" s="5"/>
      <c r="AO6" s="5">
        <f t="shared" si="0"/>
        <v>0</v>
      </c>
      <c r="AP6" s="5">
        <f t="shared" si="1"/>
        <v>0</v>
      </c>
      <c r="AQ6" s="8"/>
      <c r="AR6" s="5">
        <f t="shared" si="2"/>
        <v>0</v>
      </c>
      <c r="AS6" s="5">
        <f t="shared" si="3"/>
        <v>0</v>
      </c>
      <c r="AT6" s="20">
        <f t="shared" si="4"/>
        <v>0</v>
      </c>
      <c r="AU6" s="20">
        <f t="shared" si="5"/>
        <v>0</v>
      </c>
      <c r="AV6" s="20">
        <f t="shared" si="6"/>
        <v>0</v>
      </c>
      <c r="AW6" s="20">
        <f t="shared" si="7"/>
        <v>0</v>
      </c>
      <c r="AX6" s="20">
        <f t="shared" si="8"/>
        <v>0</v>
      </c>
      <c r="AY6" s="20">
        <f t="shared" si="9"/>
        <v>0</v>
      </c>
      <c r="AZ6" s="20">
        <f t="shared" si="10"/>
        <v>0</v>
      </c>
    </row>
    <row r="7" spans="1:52" ht="12.75">
      <c r="A7" s="5"/>
      <c r="B7" s="5"/>
      <c r="C7" s="33"/>
      <c r="D7" s="33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6"/>
      <c r="AL7" s="5"/>
      <c r="AM7" s="5"/>
      <c r="AO7" s="5">
        <f t="shared" si="0"/>
        <v>0</v>
      </c>
      <c r="AP7" s="5">
        <f t="shared" si="1"/>
        <v>0</v>
      </c>
      <c r="AQ7" s="8"/>
      <c r="AR7" s="5">
        <f t="shared" si="2"/>
        <v>0</v>
      </c>
      <c r="AS7" s="5">
        <f t="shared" si="3"/>
        <v>0</v>
      </c>
      <c r="AT7" s="20">
        <f t="shared" si="4"/>
        <v>0</v>
      </c>
      <c r="AU7" s="20">
        <f t="shared" si="5"/>
        <v>0</v>
      </c>
      <c r="AV7" s="20">
        <f t="shared" si="6"/>
        <v>0</v>
      </c>
      <c r="AW7" s="20">
        <f t="shared" si="7"/>
        <v>0</v>
      </c>
      <c r="AX7" s="20">
        <f t="shared" si="8"/>
        <v>0</v>
      </c>
      <c r="AY7" s="20">
        <f t="shared" si="9"/>
        <v>0</v>
      </c>
      <c r="AZ7" s="20">
        <f t="shared" si="10"/>
        <v>0</v>
      </c>
    </row>
    <row r="8" spans="1:52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33"/>
      <c r="AE8" s="34"/>
      <c r="AF8" s="33"/>
      <c r="AG8" s="33"/>
      <c r="AH8" s="33"/>
      <c r="AJ8" s="5"/>
      <c r="AK8" s="34"/>
      <c r="AL8" s="33"/>
      <c r="AM8" s="5"/>
      <c r="AO8" s="5">
        <f t="shared" si="0"/>
        <v>0</v>
      </c>
      <c r="AP8" s="5">
        <f t="shared" si="1"/>
        <v>0</v>
      </c>
      <c r="AQ8" s="8"/>
      <c r="AR8" s="5">
        <f t="shared" si="2"/>
        <v>0</v>
      </c>
      <c r="AS8" s="5">
        <f t="shared" si="3"/>
        <v>0</v>
      </c>
      <c r="AT8" s="20">
        <f t="shared" si="4"/>
        <v>0</v>
      </c>
      <c r="AU8" s="20">
        <f t="shared" si="5"/>
        <v>0</v>
      </c>
      <c r="AV8" s="20">
        <f t="shared" si="6"/>
        <v>0</v>
      </c>
      <c r="AW8" s="20">
        <f t="shared" si="7"/>
        <v>0</v>
      </c>
      <c r="AX8" s="20">
        <f t="shared" si="8"/>
        <v>0</v>
      </c>
      <c r="AY8" s="20">
        <f t="shared" si="9"/>
        <v>0</v>
      </c>
      <c r="AZ8" s="20">
        <f t="shared" si="10"/>
        <v>0</v>
      </c>
    </row>
    <row r="9" spans="1:52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33"/>
      <c r="AE9" s="34"/>
      <c r="AF9" s="33"/>
      <c r="AG9" s="33"/>
      <c r="AH9" s="33"/>
      <c r="AJ9" s="5"/>
      <c r="AK9" s="6"/>
      <c r="AL9" s="5"/>
      <c r="AM9" s="5"/>
      <c r="AO9" s="5">
        <f t="shared" si="0"/>
        <v>0</v>
      </c>
      <c r="AP9" s="5">
        <f t="shared" si="1"/>
        <v>0</v>
      </c>
      <c r="AQ9" s="8"/>
      <c r="AR9" s="5">
        <f t="shared" si="2"/>
        <v>0</v>
      </c>
      <c r="AS9" s="5">
        <f t="shared" si="3"/>
        <v>0</v>
      </c>
      <c r="AT9" s="20">
        <f t="shared" si="4"/>
        <v>0</v>
      </c>
      <c r="AU9" s="20">
        <f t="shared" si="5"/>
        <v>0</v>
      </c>
      <c r="AV9" s="20">
        <f t="shared" si="6"/>
        <v>0</v>
      </c>
      <c r="AW9" s="20">
        <f t="shared" si="7"/>
        <v>0</v>
      </c>
      <c r="AX9" s="20">
        <f t="shared" si="8"/>
        <v>0</v>
      </c>
      <c r="AY9" s="20">
        <f t="shared" si="9"/>
        <v>0</v>
      </c>
      <c r="AZ9" s="20">
        <f t="shared" si="10"/>
        <v>0</v>
      </c>
    </row>
    <row r="10" spans="1:52" s="27" customFormat="1" ht="12.75">
      <c r="A10" s="33"/>
      <c r="B10" s="33"/>
      <c r="C10" s="33"/>
      <c r="D10" s="33"/>
      <c r="E10" s="32"/>
      <c r="F10" s="33"/>
      <c r="G10" s="34"/>
      <c r="H10" s="33"/>
      <c r="I10" s="33"/>
      <c r="J10" s="33"/>
      <c r="K10" s="32"/>
      <c r="L10" s="33"/>
      <c r="M10" s="34"/>
      <c r="N10" s="33"/>
      <c r="O10" s="33"/>
      <c r="P10" s="33"/>
      <c r="Q10" s="32"/>
      <c r="R10" s="5"/>
      <c r="S10" s="6"/>
      <c r="T10" s="5"/>
      <c r="U10" s="5"/>
      <c r="V10" s="5"/>
      <c r="W10" s="32"/>
      <c r="X10" s="33"/>
      <c r="Y10" s="34"/>
      <c r="Z10" s="33"/>
      <c r="AA10" s="33"/>
      <c r="AB10" s="33"/>
      <c r="AC10" s="32"/>
      <c r="AD10" s="33"/>
      <c r="AE10" s="34"/>
      <c r="AF10" s="33"/>
      <c r="AG10" s="33"/>
      <c r="AH10" s="33"/>
      <c r="AI10" s="32"/>
      <c r="AJ10" s="33"/>
      <c r="AK10" s="34"/>
      <c r="AL10" s="33"/>
      <c r="AM10" s="33"/>
      <c r="AN10" s="32"/>
      <c r="AO10" s="33">
        <f t="shared" si="0"/>
        <v>0</v>
      </c>
      <c r="AP10" s="33">
        <f t="shared" si="1"/>
        <v>0</v>
      </c>
      <c r="AQ10" s="28"/>
      <c r="AR10" s="29">
        <f t="shared" si="2"/>
        <v>0</v>
      </c>
      <c r="AS10" s="29">
        <f t="shared" si="3"/>
        <v>0</v>
      </c>
      <c r="AT10" s="30">
        <f t="shared" si="4"/>
        <v>0</v>
      </c>
      <c r="AU10" s="30">
        <f t="shared" si="5"/>
        <v>0</v>
      </c>
      <c r="AV10" s="30">
        <f t="shared" si="6"/>
        <v>0</v>
      </c>
      <c r="AW10" s="30">
        <f t="shared" si="7"/>
        <v>0</v>
      </c>
      <c r="AX10" s="30">
        <f t="shared" si="8"/>
        <v>0</v>
      </c>
      <c r="AY10" s="30">
        <f t="shared" si="9"/>
        <v>0</v>
      </c>
      <c r="AZ10" s="30">
        <f t="shared" si="10"/>
        <v>0</v>
      </c>
    </row>
    <row r="11" spans="1:52" ht="12.75">
      <c r="A11" s="5"/>
      <c r="B11" s="5"/>
      <c r="C11" s="5"/>
      <c r="D11" s="5"/>
      <c r="F11" s="5"/>
      <c r="G11" s="6"/>
      <c r="H11" s="5"/>
      <c r="I11" s="5"/>
      <c r="J11" s="5"/>
      <c r="L11" s="5"/>
      <c r="M11" s="6"/>
      <c r="N11" s="5"/>
      <c r="O11" s="5"/>
      <c r="P11" s="5"/>
      <c r="R11" s="5"/>
      <c r="S11" s="6"/>
      <c r="T11" s="5"/>
      <c r="U11" s="5"/>
      <c r="V11" s="5"/>
      <c r="X11" s="5"/>
      <c r="Y11" s="6"/>
      <c r="Z11" s="5"/>
      <c r="AA11" s="5"/>
      <c r="AB11" s="5"/>
      <c r="AD11" s="33"/>
      <c r="AE11" s="34"/>
      <c r="AF11" s="33"/>
      <c r="AG11" s="33"/>
      <c r="AH11" s="33"/>
      <c r="AJ11" s="5"/>
      <c r="AK11" s="6"/>
      <c r="AL11" s="5"/>
      <c r="AM11" s="5"/>
      <c r="AO11" s="5">
        <f t="shared" si="0"/>
        <v>0</v>
      </c>
      <c r="AP11" s="5">
        <f t="shared" si="1"/>
        <v>0</v>
      </c>
      <c r="AQ11" s="8"/>
      <c r="AR11" s="5">
        <f t="shared" si="2"/>
        <v>0</v>
      </c>
      <c r="AS11" s="5">
        <f t="shared" si="3"/>
        <v>0</v>
      </c>
      <c r="AT11" s="20">
        <f t="shared" si="4"/>
        <v>0</v>
      </c>
      <c r="AU11" s="20">
        <f t="shared" si="5"/>
        <v>0</v>
      </c>
      <c r="AV11" s="20">
        <f t="shared" si="6"/>
        <v>0</v>
      </c>
      <c r="AW11" s="20">
        <f t="shared" si="7"/>
        <v>0</v>
      </c>
      <c r="AX11" s="20">
        <f t="shared" si="8"/>
        <v>0</v>
      </c>
      <c r="AY11" s="20">
        <f t="shared" si="9"/>
        <v>0</v>
      </c>
      <c r="AZ11" s="20">
        <f t="shared" si="10"/>
        <v>0</v>
      </c>
    </row>
    <row r="12" spans="1:52" ht="12.75">
      <c r="A12" s="5"/>
      <c r="B12" s="5"/>
      <c r="C12" s="5"/>
      <c r="D12" s="5"/>
      <c r="F12" s="5"/>
      <c r="G12" s="6"/>
      <c r="H12" s="5"/>
      <c r="I12" s="5"/>
      <c r="J12" s="5"/>
      <c r="L12" s="5"/>
      <c r="M12" s="6"/>
      <c r="N12" s="5"/>
      <c r="O12" s="5"/>
      <c r="P12" s="5"/>
      <c r="R12" s="5"/>
      <c r="S12" s="6"/>
      <c r="T12" s="5"/>
      <c r="U12" s="5"/>
      <c r="V12" s="5"/>
      <c r="X12" s="5"/>
      <c r="Y12" s="6"/>
      <c r="Z12" s="33"/>
      <c r="AA12" s="33"/>
      <c r="AB12" s="5"/>
      <c r="AD12" s="33"/>
      <c r="AE12" s="34"/>
      <c r="AF12" s="33"/>
      <c r="AG12" s="33"/>
      <c r="AH12" s="33"/>
      <c r="AJ12" s="5"/>
      <c r="AK12" s="6"/>
      <c r="AL12" s="33"/>
      <c r="AM12" s="5"/>
      <c r="AO12" s="5">
        <f t="shared" si="0"/>
        <v>0</v>
      </c>
      <c r="AP12" s="5">
        <f t="shared" si="1"/>
        <v>0</v>
      </c>
      <c r="AQ12" s="8"/>
      <c r="AR12" s="5">
        <f t="shared" si="2"/>
        <v>0</v>
      </c>
      <c r="AS12" s="5">
        <f t="shared" si="3"/>
        <v>0</v>
      </c>
      <c r="AT12" s="20">
        <f t="shared" si="4"/>
        <v>0</v>
      </c>
      <c r="AU12" s="20">
        <f t="shared" si="5"/>
        <v>0</v>
      </c>
      <c r="AV12" s="20">
        <f t="shared" si="6"/>
        <v>0</v>
      </c>
      <c r="AW12" s="20">
        <f t="shared" si="7"/>
        <v>0</v>
      </c>
      <c r="AX12" s="20">
        <f t="shared" si="8"/>
        <v>0</v>
      </c>
      <c r="AY12" s="20">
        <f t="shared" si="9"/>
        <v>0</v>
      </c>
      <c r="AZ12" s="20">
        <f t="shared" si="10"/>
        <v>0</v>
      </c>
    </row>
    <row r="13" spans="1:52" ht="12.75">
      <c r="A13" s="5"/>
      <c r="B13" s="5"/>
      <c r="C13" s="5"/>
      <c r="D13" s="5"/>
      <c r="F13" s="5"/>
      <c r="G13" s="6"/>
      <c r="H13" s="5"/>
      <c r="I13" s="5"/>
      <c r="J13" s="5"/>
      <c r="L13" s="5"/>
      <c r="M13" s="6"/>
      <c r="N13" s="5"/>
      <c r="O13" s="5"/>
      <c r="P13" s="5"/>
      <c r="R13" s="5"/>
      <c r="S13" s="6"/>
      <c r="T13" s="5"/>
      <c r="U13" s="5"/>
      <c r="V13" s="5"/>
      <c r="X13" s="5"/>
      <c r="Y13" s="6"/>
      <c r="Z13" s="33"/>
      <c r="AA13" s="33"/>
      <c r="AB13" s="5"/>
      <c r="AD13" s="33"/>
      <c r="AE13" s="34"/>
      <c r="AF13" s="33"/>
      <c r="AG13" s="33"/>
      <c r="AH13" s="33"/>
      <c r="AJ13" s="5"/>
      <c r="AK13" s="6"/>
      <c r="AL13" s="33"/>
      <c r="AM13" s="5"/>
      <c r="AO13" s="5">
        <f t="shared" si="0"/>
        <v>0</v>
      </c>
      <c r="AP13" s="5">
        <f t="shared" si="1"/>
        <v>0</v>
      </c>
      <c r="AQ13" s="8"/>
      <c r="AR13" s="5">
        <f t="shared" si="2"/>
        <v>0</v>
      </c>
      <c r="AS13" s="5">
        <f t="shared" si="3"/>
        <v>0</v>
      </c>
      <c r="AT13" s="20">
        <f t="shared" si="4"/>
        <v>0</v>
      </c>
      <c r="AU13" s="20">
        <f t="shared" si="5"/>
        <v>0</v>
      </c>
      <c r="AV13" s="20">
        <f t="shared" si="6"/>
        <v>0</v>
      </c>
      <c r="AW13" s="20">
        <f t="shared" si="7"/>
        <v>0</v>
      </c>
      <c r="AX13" s="20">
        <f t="shared" si="8"/>
        <v>0</v>
      </c>
      <c r="AY13" s="20">
        <f t="shared" si="9"/>
        <v>0</v>
      </c>
      <c r="AZ13" s="20">
        <f t="shared" si="10"/>
        <v>0</v>
      </c>
    </row>
    <row r="14" spans="1:52" s="27" customFormat="1" ht="12.75">
      <c r="A14" s="29"/>
      <c r="B14" s="29"/>
      <c r="C14" s="29"/>
      <c r="D14" s="29"/>
      <c r="F14" s="29"/>
      <c r="G14" s="31"/>
      <c r="H14" s="29"/>
      <c r="I14" s="29"/>
      <c r="J14" s="29"/>
      <c r="L14" s="29"/>
      <c r="M14" s="31"/>
      <c r="N14" s="29"/>
      <c r="O14" s="29"/>
      <c r="P14" s="29"/>
      <c r="R14" s="5"/>
      <c r="S14" s="6"/>
      <c r="T14" s="5"/>
      <c r="U14" s="5"/>
      <c r="V14" s="5"/>
      <c r="X14" s="29"/>
      <c r="Y14" s="31"/>
      <c r="Z14" s="5"/>
      <c r="AA14" s="5"/>
      <c r="AB14" s="29"/>
      <c r="AD14" s="33"/>
      <c r="AE14" s="34"/>
      <c r="AF14" s="33"/>
      <c r="AG14" s="33"/>
      <c r="AH14" s="33"/>
      <c r="AJ14" s="29"/>
      <c r="AK14" s="31"/>
      <c r="AL14" s="33"/>
      <c r="AM14" s="29"/>
      <c r="AO14" s="29">
        <f t="shared" si="0"/>
        <v>0</v>
      </c>
      <c r="AP14" s="29">
        <f t="shared" si="1"/>
        <v>0</v>
      </c>
      <c r="AQ14" s="28"/>
      <c r="AR14" s="29">
        <f t="shared" si="2"/>
        <v>0</v>
      </c>
      <c r="AS14" s="29">
        <f t="shared" si="3"/>
        <v>0</v>
      </c>
      <c r="AT14" s="30">
        <f t="shared" si="4"/>
        <v>0</v>
      </c>
      <c r="AU14" s="30">
        <f t="shared" si="5"/>
        <v>0</v>
      </c>
      <c r="AV14" s="30">
        <f t="shared" si="6"/>
        <v>0</v>
      </c>
      <c r="AW14" s="30">
        <f t="shared" si="7"/>
        <v>0</v>
      </c>
      <c r="AX14" s="30">
        <f t="shared" si="8"/>
        <v>0</v>
      </c>
      <c r="AY14" s="30">
        <f t="shared" si="9"/>
        <v>0</v>
      </c>
      <c r="AZ14" s="30">
        <f t="shared" si="10"/>
        <v>0</v>
      </c>
    </row>
    <row r="15" s="21" customFormat="1" ht="12.75"/>
    <row r="17" spans="3:4" ht="12.75">
      <c r="C17" s="11" t="s">
        <v>46</v>
      </c>
      <c r="D17" s="11" t="s">
        <v>15</v>
      </c>
    </row>
    <row r="18" spans="3:52" ht="12.75">
      <c r="C18" s="8" t="s">
        <v>47</v>
      </c>
      <c r="D18" s="8" t="s">
        <v>18</v>
      </c>
      <c r="AT18" s="9">
        <f aca="true" t="shared" si="11" ref="AT18:AT51">SUMIF($D$4:$D$14,$D18,$AT$4:$AT$14)</f>
        <v>0</v>
      </c>
      <c r="AU18" s="9">
        <f aca="true" t="shared" si="12" ref="AU18:AU51">SUMIF($D$4:$D$14,$D18,$AU$4:$AU$14)</f>
        <v>0</v>
      </c>
      <c r="AV18" s="9">
        <f aca="true" t="shared" si="13" ref="AV18:AV51">SUMIF($D$4:$D$14,$D18,$AV$4:$AV$14)</f>
        <v>0</v>
      </c>
      <c r="AW18" s="9">
        <f aca="true" t="shared" si="14" ref="AW18:AW51">SUMIF($D$4:$D$14,$D18,$AW$4:$AW$14)</f>
        <v>0</v>
      </c>
      <c r="AX18" s="9">
        <f aca="true" t="shared" si="15" ref="AX18:AX51">SUMIF($D$4:$D$14,$D18,$AX$4:$AX$14)</f>
        <v>0</v>
      </c>
      <c r="AY18" s="9">
        <f aca="true" t="shared" si="16" ref="AY18:AY51">SUMIF($D$4:$D$14,$D18,$AY$4:$AY$14)</f>
        <v>0</v>
      </c>
      <c r="AZ18" s="20">
        <f>SUM(AT18:AY18)</f>
        <v>0</v>
      </c>
    </row>
    <row r="19" spans="3:52" ht="12.75">
      <c r="C19" s="8" t="s">
        <v>48</v>
      </c>
      <c r="D19" s="8" t="s">
        <v>19</v>
      </c>
      <c r="AT19" s="9">
        <f t="shared" si="11"/>
        <v>0</v>
      </c>
      <c r="AU19" s="9">
        <f t="shared" si="12"/>
        <v>0</v>
      </c>
      <c r="AV19" s="9">
        <f t="shared" si="13"/>
        <v>0</v>
      </c>
      <c r="AW19" s="9">
        <f t="shared" si="14"/>
        <v>0</v>
      </c>
      <c r="AX19" s="9">
        <f t="shared" si="15"/>
        <v>0</v>
      </c>
      <c r="AY19" s="9">
        <f t="shared" si="16"/>
        <v>0</v>
      </c>
      <c r="AZ19" s="20">
        <f aca="true" t="shared" si="17" ref="AZ19:AZ51">SUM(AT19:AY19)</f>
        <v>0</v>
      </c>
    </row>
    <row r="20" spans="3:52" ht="12.75">
      <c r="C20" s="8" t="s">
        <v>57</v>
      </c>
      <c r="D20" s="8" t="s">
        <v>20</v>
      </c>
      <c r="AT20" s="9">
        <f t="shared" si="11"/>
        <v>0</v>
      </c>
      <c r="AU20" s="9">
        <f t="shared" si="12"/>
        <v>0</v>
      </c>
      <c r="AV20" s="9">
        <f t="shared" si="13"/>
        <v>0</v>
      </c>
      <c r="AW20" s="9">
        <f t="shared" si="14"/>
        <v>0</v>
      </c>
      <c r="AX20" s="9">
        <f t="shared" si="15"/>
        <v>0</v>
      </c>
      <c r="AY20" s="9">
        <f t="shared" si="16"/>
        <v>0</v>
      </c>
      <c r="AZ20" s="20">
        <f t="shared" si="17"/>
        <v>0</v>
      </c>
    </row>
    <row r="21" spans="3:52" ht="12.75">
      <c r="C21" s="8" t="s">
        <v>58</v>
      </c>
      <c r="D21" s="8" t="s">
        <v>22</v>
      </c>
      <c r="AT21" s="9">
        <f t="shared" si="11"/>
        <v>0</v>
      </c>
      <c r="AU21" s="9">
        <f t="shared" si="12"/>
        <v>0</v>
      </c>
      <c r="AV21" s="9">
        <f t="shared" si="13"/>
        <v>0</v>
      </c>
      <c r="AW21" s="9">
        <f t="shared" si="14"/>
        <v>0</v>
      </c>
      <c r="AX21" s="9">
        <f t="shared" si="15"/>
        <v>0</v>
      </c>
      <c r="AY21" s="9">
        <f t="shared" si="16"/>
        <v>0</v>
      </c>
      <c r="AZ21" s="20">
        <f t="shared" si="17"/>
        <v>0</v>
      </c>
    </row>
    <row r="22" spans="3:52" ht="12.75">
      <c r="C22" s="8" t="s">
        <v>59</v>
      </c>
      <c r="D22" s="8" t="s">
        <v>21</v>
      </c>
      <c r="AT22" s="9">
        <f t="shared" si="11"/>
        <v>0</v>
      </c>
      <c r="AU22" s="9">
        <f t="shared" si="12"/>
        <v>0</v>
      </c>
      <c r="AV22" s="9">
        <f t="shared" si="13"/>
        <v>0</v>
      </c>
      <c r="AW22" s="9">
        <f t="shared" si="14"/>
        <v>0</v>
      </c>
      <c r="AX22" s="9">
        <f t="shared" si="15"/>
        <v>0</v>
      </c>
      <c r="AY22" s="9">
        <f t="shared" si="16"/>
        <v>0</v>
      </c>
      <c r="AZ22" s="20">
        <f t="shared" si="17"/>
        <v>0</v>
      </c>
    </row>
    <row r="23" spans="3:52" ht="12.75">
      <c r="C23" s="8" t="s">
        <v>60</v>
      </c>
      <c r="D23" s="8" t="s">
        <v>23</v>
      </c>
      <c r="AT23" s="9">
        <f t="shared" si="11"/>
        <v>0</v>
      </c>
      <c r="AU23" s="9">
        <f t="shared" si="12"/>
        <v>0</v>
      </c>
      <c r="AV23" s="9">
        <f t="shared" si="13"/>
        <v>0</v>
      </c>
      <c r="AW23" s="9">
        <f t="shared" si="14"/>
        <v>0</v>
      </c>
      <c r="AX23" s="9">
        <f t="shared" si="15"/>
        <v>0</v>
      </c>
      <c r="AY23" s="9">
        <f t="shared" si="16"/>
        <v>0</v>
      </c>
      <c r="AZ23" s="20">
        <f t="shared" si="17"/>
        <v>0</v>
      </c>
    </row>
    <row r="24" spans="3:52" ht="12.75">
      <c r="C24" s="8" t="s">
        <v>55</v>
      </c>
      <c r="D24" s="8" t="s">
        <v>24</v>
      </c>
      <c r="AT24" s="9">
        <f t="shared" si="11"/>
        <v>0</v>
      </c>
      <c r="AU24" s="9">
        <f t="shared" si="12"/>
        <v>0</v>
      </c>
      <c r="AV24" s="9">
        <f t="shared" si="13"/>
        <v>0</v>
      </c>
      <c r="AW24" s="9">
        <f t="shared" si="14"/>
        <v>0</v>
      </c>
      <c r="AX24" s="9">
        <f t="shared" si="15"/>
        <v>0</v>
      </c>
      <c r="AY24" s="9">
        <f t="shared" si="16"/>
        <v>0</v>
      </c>
      <c r="AZ24" s="20">
        <f t="shared" si="17"/>
        <v>0</v>
      </c>
    </row>
    <row r="25" spans="3:52" ht="12.75">
      <c r="C25" s="8" t="s">
        <v>56</v>
      </c>
      <c r="D25" t="s">
        <v>25</v>
      </c>
      <c r="AT25" s="9">
        <f t="shared" si="11"/>
        <v>0</v>
      </c>
      <c r="AU25" s="9">
        <f t="shared" si="12"/>
        <v>0</v>
      </c>
      <c r="AV25" s="9">
        <f t="shared" si="13"/>
        <v>0</v>
      </c>
      <c r="AW25" s="9">
        <f t="shared" si="14"/>
        <v>0</v>
      </c>
      <c r="AX25" s="9">
        <f t="shared" si="15"/>
        <v>0</v>
      </c>
      <c r="AY25" s="9">
        <f t="shared" si="16"/>
        <v>0</v>
      </c>
      <c r="AZ25" s="20">
        <f t="shared" si="17"/>
        <v>0</v>
      </c>
    </row>
    <row r="26" spans="3:52" ht="12.75">
      <c r="C26" s="8" t="s">
        <v>62</v>
      </c>
      <c r="D26" s="8" t="s">
        <v>28</v>
      </c>
      <c r="AT26" s="9">
        <f t="shared" si="11"/>
        <v>0</v>
      </c>
      <c r="AU26" s="9">
        <f t="shared" si="12"/>
        <v>0</v>
      </c>
      <c r="AV26" s="9">
        <f t="shared" si="13"/>
        <v>0</v>
      </c>
      <c r="AW26" s="9">
        <f t="shared" si="14"/>
        <v>0</v>
      </c>
      <c r="AX26" s="9">
        <f t="shared" si="15"/>
        <v>0</v>
      </c>
      <c r="AY26" s="9">
        <f t="shared" si="16"/>
        <v>0</v>
      </c>
      <c r="AZ26" s="20">
        <f t="shared" si="17"/>
        <v>0</v>
      </c>
    </row>
    <row r="27" spans="3:52" ht="12.75">
      <c r="C27" s="8" t="s">
        <v>61</v>
      </c>
      <c r="D27" s="8" t="s">
        <v>27</v>
      </c>
      <c r="AT27" s="9">
        <f t="shared" si="11"/>
        <v>0</v>
      </c>
      <c r="AU27" s="9">
        <f t="shared" si="12"/>
        <v>0</v>
      </c>
      <c r="AV27" s="9">
        <f t="shared" si="13"/>
        <v>0</v>
      </c>
      <c r="AW27" s="9">
        <f t="shared" si="14"/>
        <v>0</v>
      </c>
      <c r="AX27" s="9">
        <f t="shared" si="15"/>
        <v>0</v>
      </c>
      <c r="AY27" s="9">
        <f t="shared" si="16"/>
        <v>0</v>
      </c>
      <c r="AZ27" s="20">
        <f t="shared" si="17"/>
        <v>0</v>
      </c>
    </row>
    <row r="28" spans="3:52" ht="12.75">
      <c r="C28" s="8" t="s">
        <v>49</v>
      </c>
      <c r="D28" s="8" t="s">
        <v>16</v>
      </c>
      <c r="AT28" s="9">
        <f t="shared" si="11"/>
        <v>0</v>
      </c>
      <c r="AU28" s="9">
        <f t="shared" si="12"/>
        <v>0</v>
      </c>
      <c r="AV28" s="9">
        <f t="shared" si="13"/>
        <v>0</v>
      </c>
      <c r="AW28" s="9">
        <f t="shared" si="14"/>
        <v>0</v>
      </c>
      <c r="AX28" s="9">
        <f t="shared" si="15"/>
        <v>0</v>
      </c>
      <c r="AY28" s="9">
        <f t="shared" si="16"/>
        <v>0</v>
      </c>
      <c r="AZ28" s="20">
        <f t="shared" si="17"/>
        <v>0</v>
      </c>
    </row>
    <row r="29" spans="3:52" ht="12.75">
      <c r="C29" s="8" t="s">
        <v>50</v>
      </c>
      <c r="D29" s="8" t="s">
        <v>26</v>
      </c>
      <c r="AT29" s="9">
        <f t="shared" si="11"/>
        <v>0</v>
      </c>
      <c r="AU29" s="9">
        <f t="shared" si="12"/>
        <v>0</v>
      </c>
      <c r="AV29" s="9">
        <f t="shared" si="13"/>
        <v>0</v>
      </c>
      <c r="AW29" s="9">
        <f t="shared" si="14"/>
        <v>0</v>
      </c>
      <c r="AX29" s="9">
        <f t="shared" si="15"/>
        <v>0</v>
      </c>
      <c r="AY29" s="9">
        <f t="shared" si="16"/>
        <v>0</v>
      </c>
      <c r="AZ29" s="20">
        <f t="shared" si="17"/>
        <v>0</v>
      </c>
    </row>
    <row r="30" spans="3:52" ht="12.75">
      <c r="C30" s="8" t="s">
        <v>51</v>
      </c>
      <c r="D30" s="8" t="s">
        <v>17</v>
      </c>
      <c r="AT30" s="9">
        <f t="shared" si="11"/>
        <v>0</v>
      </c>
      <c r="AU30" s="9">
        <f t="shared" si="12"/>
        <v>0</v>
      </c>
      <c r="AV30" s="9">
        <f t="shared" si="13"/>
        <v>0</v>
      </c>
      <c r="AW30" s="9">
        <f t="shared" si="14"/>
        <v>0</v>
      </c>
      <c r="AX30" s="9">
        <f t="shared" si="15"/>
        <v>0</v>
      </c>
      <c r="AY30" s="9">
        <f t="shared" si="16"/>
        <v>0</v>
      </c>
      <c r="AZ30" s="20">
        <f t="shared" si="17"/>
        <v>0</v>
      </c>
    </row>
    <row r="31" spans="3:52" ht="12.75">
      <c r="C31" s="8" t="s">
        <v>52</v>
      </c>
      <c r="D31" t="s">
        <v>29</v>
      </c>
      <c r="AT31" s="9">
        <f t="shared" si="11"/>
        <v>0</v>
      </c>
      <c r="AU31" s="9">
        <f t="shared" si="12"/>
        <v>0</v>
      </c>
      <c r="AV31" s="9">
        <f t="shared" si="13"/>
        <v>0</v>
      </c>
      <c r="AW31" s="9">
        <f t="shared" si="14"/>
        <v>0</v>
      </c>
      <c r="AX31" s="9">
        <f t="shared" si="15"/>
        <v>0</v>
      </c>
      <c r="AY31" s="9">
        <f t="shared" si="16"/>
        <v>0</v>
      </c>
      <c r="AZ31" s="20">
        <f t="shared" si="17"/>
        <v>0</v>
      </c>
    </row>
    <row r="32" spans="3:52" ht="12.75">
      <c r="C32" s="8" t="s">
        <v>53</v>
      </c>
      <c r="D32" s="8" t="s">
        <v>30</v>
      </c>
      <c r="AT32" s="9">
        <f t="shared" si="11"/>
        <v>0</v>
      </c>
      <c r="AU32" s="9">
        <f t="shared" si="12"/>
        <v>0</v>
      </c>
      <c r="AV32" s="9">
        <f t="shared" si="13"/>
        <v>0</v>
      </c>
      <c r="AW32" s="9">
        <f t="shared" si="14"/>
        <v>0</v>
      </c>
      <c r="AX32" s="9">
        <f t="shared" si="15"/>
        <v>0</v>
      </c>
      <c r="AY32" s="9">
        <f t="shared" si="16"/>
        <v>0</v>
      </c>
      <c r="AZ32" s="20">
        <f t="shared" si="17"/>
        <v>0</v>
      </c>
    </row>
    <row r="33" spans="3:52" ht="12.75">
      <c r="C33" s="8" t="s">
        <v>54</v>
      </c>
      <c r="D33" s="8" t="s">
        <v>75</v>
      </c>
      <c r="AT33" s="9">
        <f t="shared" si="11"/>
        <v>0</v>
      </c>
      <c r="AU33" s="9">
        <f t="shared" si="12"/>
        <v>0</v>
      </c>
      <c r="AV33" s="9">
        <f t="shared" si="13"/>
        <v>0</v>
      </c>
      <c r="AW33" s="9">
        <f t="shared" si="14"/>
        <v>0</v>
      </c>
      <c r="AX33" s="9">
        <f t="shared" si="15"/>
        <v>0</v>
      </c>
      <c r="AY33" s="9">
        <f t="shared" si="16"/>
        <v>0</v>
      </c>
      <c r="AZ33" s="20">
        <f t="shared" si="17"/>
        <v>0</v>
      </c>
    </row>
    <row r="34" spans="3:52" ht="12.75">
      <c r="C34" s="8"/>
      <c r="D34" s="10" t="s">
        <v>74</v>
      </c>
      <c r="AT34" s="9">
        <f t="shared" si="11"/>
        <v>0</v>
      </c>
      <c r="AU34" s="9">
        <f t="shared" si="12"/>
        <v>0</v>
      </c>
      <c r="AV34" s="9">
        <f t="shared" si="13"/>
        <v>0</v>
      </c>
      <c r="AW34" s="9">
        <f t="shared" si="14"/>
        <v>0</v>
      </c>
      <c r="AX34" s="9">
        <f t="shared" si="15"/>
        <v>0</v>
      </c>
      <c r="AY34" s="9">
        <f t="shared" si="16"/>
        <v>0</v>
      </c>
      <c r="AZ34" s="20">
        <f t="shared" si="17"/>
        <v>0</v>
      </c>
    </row>
    <row r="35" spans="3:52" ht="12.75">
      <c r="C35" s="8"/>
      <c r="D35" s="10" t="s">
        <v>73</v>
      </c>
      <c r="AT35" s="9">
        <f t="shared" si="11"/>
        <v>0</v>
      </c>
      <c r="AU35" s="9">
        <f t="shared" si="12"/>
        <v>0</v>
      </c>
      <c r="AV35" s="9">
        <f t="shared" si="13"/>
        <v>0</v>
      </c>
      <c r="AW35" s="9">
        <f t="shared" si="14"/>
        <v>0</v>
      </c>
      <c r="AX35" s="9">
        <f t="shared" si="15"/>
        <v>0</v>
      </c>
      <c r="AY35" s="9">
        <f t="shared" si="16"/>
        <v>0</v>
      </c>
      <c r="AZ35" s="20">
        <f t="shared" si="17"/>
        <v>0</v>
      </c>
    </row>
    <row r="36" spans="3:52" ht="12.75">
      <c r="C36" s="8"/>
      <c r="D36" s="8" t="s">
        <v>31</v>
      </c>
      <c r="AT36" s="9">
        <f t="shared" si="11"/>
        <v>0</v>
      </c>
      <c r="AU36" s="9">
        <f t="shared" si="12"/>
        <v>0</v>
      </c>
      <c r="AV36" s="9">
        <f t="shared" si="13"/>
        <v>0</v>
      </c>
      <c r="AW36" s="9">
        <f t="shared" si="14"/>
        <v>0</v>
      </c>
      <c r="AX36" s="9">
        <f t="shared" si="15"/>
        <v>0</v>
      </c>
      <c r="AY36" s="9">
        <f t="shared" si="16"/>
        <v>0</v>
      </c>
      <c r="AZ36" s="20">
        <f t="shared" si="17"/>
        <v>0</v>
      </c>
    </row>
    <row r="37" spans="3:52" ht="12.75">
      <c r="C37" s="8"/>
      <c r="D37" s="8" t="s">
        <v>33</v>
      </c>
      <c r="AT37" s="9">
        <f t="shared" si="11"/>
        <v>0</v>
      </c>
      <c r="AU37" s="9">
        <f t="shared" si="12"/>
        <v>0</v>
      </c>
      <c r="AV37" s="9">
        <f t="shared" si="13"/>
        <v>0</v>
      </c>
      <c r="AW37" s="9">
        <f t="shared" si="14"/>
        <v>0</v>
      </c>
      <c r="AX37" s="9">
        <f t="shared" si="15"/>
        <v>0</v>
      </c>
      <c r="AY37" s="9">
        <f t="shared" si="16"/>
        <v>0</v>
      </c>
      <c r="AZ37" s="20">
        <f t="shared" si="17"/>
        <v>0</v>
      </c>
    </row>
    <row r="38" spans="3:52" ht="12.75">
      <c r="C38" s="8"/>
      <c r="D38" s="8" t="s">
        <v>32</v>
      </c>
      <c r="AT38" s="9">
        <f t="shared" si="11"/>
        <v>0</v>
      </c>
      <c r="AU38" s="9">
        <f t="shared" si="12"/>
        <v>0</v>
      </c>
      <c r="AV38" s="9">
        <f t="shared" si="13"/>
        <v>0</v>
      </c>
      <c r="AW38" s="9">
        <f t="shared" si="14"/>
        <v>0</v>
      </c>
      <c r="AX38" s="9">
        <f t="shared" si="15"/>
        <v>0</v>
      </c>
      <c r="AY38" s="9">
        <f t="shared" si="16"/>
        <v>0</v>
      </c>
      <c r="AZ38" s="20">
        <f t="shared" si="17"/>
        <v>0</v>
      </c>
    </row>
    <row r="39" spans="3:52" ht="12.75">
      <c r="C39" s="8"/>
      <c r="D39" t="s">
        <v>34</v>
      </c>
      <c r="AT39" s="9">
        <f t="shared" si="11"/>
        <v>0</v>
      </c>
      <c r="AU39" s="9">
        <f t="shared" si="12"/>
        <v>0</v>
      </c>
      <c r="AV39" s="9">
        <f t="shared" si="13"/>
        <v>0</v>
      </c>
      <c r="AW39" s="9">
        <f t="shared" si="14"/>
        <v>0</v>
      </c>
      <c r="AX39" s="9">
        <f t="shared" si="15"/>
        <v>0</v>
      </c>
      <c r="AY39" s="9">
        <f t="shared" si="16"/>
        <v>0</v>
      </c>
      <c r="AZ39" s="20">
        <f t="shared" si="17"/>
        <v>0</v>
      </c>
    </row>
    <row r="40" spans="3:52" ht="12.75">
      <c r="C40" s="8"/>
      <c r="D40" s="8" t="s">
        <v>35</v>
      </c>
      <c r="AT40" s="9">
        <f t="shared" si="11"/>
        <v>0</v>
      </c>
      <c r="AU40" s="9">
        <f t="shared" si="12"/>
        <v>0</v>
      </c>
      <c r="AV40" s="9">
        <f t="shared" si="13"/>
        <v>0</v>
      </c>
      <c r="AW40" s="9">
        <f t="shared" si="14"/>
        <v>0</v>
      </c>
      <c r="AX40" s="9">
        <f t="shared" si="15"/>
        <v>0</v>
      </c>
      <c r="AY40" s="9">
        <f t="shared" si="16"/>
        <v>0</v>
      </c>
      <c r="AZ40" s="20">
        <f t="shared" si="17"/>
        <v>0</v>
      </c>
    </row>
    <row r="41" spans="3:52" ht="12.75">
      <c r="C41" s="8"/>
      <c r="D41" s="8" t="s">
        <v>36</v>
      </c>
      <c r="AT41" s="9">
        <f t="shared" si="11"/>
        <v>0</v>
      </c>
      <c r="AU41" s="9">
        <f t="shared" si="12"/>
        <v>0</v>
      </c>
      <c r="AV41" s="9">
        <f t="shared" si="13"/>
        <v>0</v>
      </c>
      <c r="AW41" s="9">
        <f t="shared" si="14"/>
        <v>0</v>
      </c>
      <c r="AX41" s="9">
        <f t="shared" si="15"/>
        <v>0</v>
      </c>
      <c r="AY41" s="9">
        <f t="shared" si="16"/>
        <v>0</v>
      </c>
      <c r="AZ41" s="20">
        <f t="shared" si="17"/>
        <v>0</v>
      </c>
    </row>
    <row r="42" spans="3:52" ht="12.75">
      <c r="C42" s="8"/>
      <c r="D42" s="8" t="s">
        <v>71</v>
      </c>
      <c r="AT42" s="9">
        <f t="shared" si="11"/>
        <v>0</v>
      </c>
      <c r="AU42" s="9">
        <f t="shared" si="12"/>
        <v>0</v>
      </c>
      <c r="AV42" s="9">
        <f t="shared" si="13"/>
        <v>0</v>
      </c>
      <c r="AW42" s="9">
        <f t="shared" si="14"/>
        <v>0</v>
      </c>
      <c r="AX42" s="9">
        <f t="shared" si="15"/>
        <v>0</v>
      </c>
      <c r="AY42" s="9">
        <f t="shared" si="16"/>
        <v>0</v>
      </c>
      <c r="AZ42" s="20">
        <f t="shared" si="17"/>
        <v>0</v>
      </c>
    </row>
    <row r="43" spans="3:52" ht="12.75">
      <c r="C43" s="8"/>
      <c r="D43" s="8" t="s">
        <v>38</v>
      </c>
      <c r="AT43" s="9">
        <f t="shared" si="11"/>
        <v>0</v>
      </c>
      <c r="AU43" s="9">
        <f t="shared" si="12"/>
        <v>0</v>
      </c>
      <c r="AV43" s="9">
        <f t="shared" si="13"/>
        <v>0</v>
      </c>
      <c r="AW43" s="9">
        <f t="shared" si="14"/>
        <v>0</v>
      </c>
      <c r="AX43" s="9">
        <f t="shared" si="15"/>
        <v>0</v>
      </c>
      <c r="AY43" s="9">
        <f t="shared" si="16"/>
        <v>0</v>
      </c>
      <c r="AZ43" s="20">
        <f t="shared" si="17"/>
        <v>0</v>
      </c>
    </row>
    <row r="44" spans="3:52" ht="12.75">
      <c r="C44" s="8"/>
      <c r="D44" s="8" t="s">
        <v>37</v>
      </c>
      <c r="AT44" s="9">
        <f t="shared" si="11"/>
        <v>0</v>
      </c>
      <c r="AU44" s="9">
        <f t="shared" si="12"/>
        <v>0</v>
      </c>
      <c r="AV44" s="9">
        <f t="shared" si="13"/>
        <v>0</v>
      </c>
      <c r="AW44" s="9">
        <f t="shared" si="14"/>
        <v>0</v>
      </c>
      <c r="AX44" s="9">
        <f t="shared" si="15"/>
        <v>0</v>
      </c>
      <c r="AY44" s="9">
        <f t="shared" si="16"/>
        <v>0</v>
      </c>
      <c r="AZ44" s="20">
        <f t="shared" si="17"/>
        <v>0</v>
      </c>
    </row>
    <row r="45" spans="3:52" ht="12.75">
      <c r="C45" s="8"/>
      <c r="D45" s="10" t="s">
        <v>72</v>
      </c>
      <c r="AT45" s="9">
        <f t="shared" si="11"/>
        <v>0</v>
      </c>
      <c r="AU45" s="9">
        <f t="shared" si="12"/>
        <v>0</v>
      </c>
      <c r="AV45" s="9">
        <f t="shared" si="13"/>
        <v>0</v>
      </c>
      <c r="AW45" s="9">
        <f t="shared" si="14"/>
        <v>0</v>
      </c>
      <c r="AX45" s="9">
        <f t="shared" si="15"/>
        <v>0</v>
      </c>
      <c r="AY45" s="9">
        <f t="shared" si="16"/>
        <v>0</v>
      </c>
      <c r="AZ45" s="20">
        <f t="shared" si="17"/>
        <v>0</v>
      </c>
    </row>
    <row r="46" spans="3:52" ht="12.75">
      <c r="C46" s="8"/>
      <c r="D46" s="8" t="s">
        <v>43</v>
      </c>
      <c r="AT46" s="9">
        <f t="shared" si="11"/>
        <v>0</v>
      </c>
      <c r="AU46" s="9">
        <f t="shared" si="12"/>
        <v>0</v>
      </c>
      <c r="AV46" s="9">
        <f t="shared" si="13"/>
        <v>0</v>
      </c>
      <c r="AW46" s="9">
        <f t="shared" si="14"/>
        <v>0</v>
      </c>
      <c r="AX46" s="9">
        <f t="shared" si="15"/>
        <v>0</v>
      </c>
      <c r="AY46" s="9">
        <f t="shared" si="16"/>
        <v>0</v>
      </c>
      <c r="AZ46" s="20">
        <f t="shared" si="17"/>
        <v>0</v>
      </c>
    </row>
    <row r="47" spans="3:52" ht="12.75">
      <c r="C47" s="8"/>
      <c r="D47" s="8" t="s">
        <v>44</v>
      </c>
      <c r="AT47" s="9">
        <f t="shared" si="11"/>
        <v>0</v>
      </c>
      <c r="AU47" s="9">
        <f t="shared" si="12"/>
        <v>0</v>
      </c>
      <c r="AV47" s="9">
        <f t="shared" si="13"/>
        <v>0</v>
      </c>
      <c r="AW47" s="9">
        <f t="shared" si="14"/>
        <v>0</v>
      </c>
      <c r="AX47" s="9">
        <f t="shared" si="15"/>
        <v>0</v>
      </c>
      <c r="AY47" s="9">
        <f t="shared" si="16"/>
        <v>0</v>
      </c>
      <c r="AZ47" s="20">
        <f t="shared" si="17"/>
        <v>0</v>
      </c>
    </row>
    <row r="48" spans="3:52" ht="12.75">
      <c r="C48" s="8"/>
      <c r="D48" s="8" t="s">
        <v>42</v>
      </c>
      <c r="AT48" s="9">
        <f t="shared" si="11"/>
        <v>0</v>
      </c>
      <c r="AU48" s="9">
        <f t="shared" si="12"/>
        <v>0</v>
      </c>
      <c r="AV48" s="9">
        <f t="shared" si="13"/>
        <v>0</v>
      </c>
      <c r="AW48" s="9">
        <f t="shared" si="14"/>
        <v>0</v>
      </c>
      <c r="AX48" s="9">
        <f t="shared" si="15"/>
        <v>0</v>
      </c>
      <c r="AY48" s="9">
        <f t="shared" si="16"/>
        <v>0</v>
      </c>
      <c r="AZ48" s="20">
        <f t="shared" si="17"/>
        <v>0</v>
      </c>
    </row>
    <row r="49" spans="3:52" ht="12.75">
      <c r="C49" s="8"/>
      <c r="D49" s="8" t="s">
        <v>40</v>
      </c>
      <c r="AT49" s="9">
        <f t="shared" si="11"/>
        <v>0</v>
      </c>
      <c r="AU49" s="9">
        <f t="shared" si="12"/>
        <v>0</v>
      </c>
      <c r="AV49" s="9">
        <f t="shared" si="13"/>
        <v>0</v>
      </c>
      <c r="AW49" s="9">
        <f t="shared" si="14"/>
        <v>0</v>
      </c>
      <c r="AX49" s="9">
        <f t="shared" si="15"/>
        <v>0</v>
      </c>
      <c r="AY49" s="9">
        <f t="shared" si="16"/>
        <v>0</v>
      </c>
      <c r="AZ49" s="20">
        <f t="shared" si="17"/>
        <v>0</v>
      </c>
    </row>
    <row r="50" spans="4:52" ht="12.75">
      <c r="D50" s="8" t="s">
        <v>41</v>
      </c>
      <c r="AT50" s="9">
        <f t="shared" si="11"/>
        <v>0</v>
      </c>
      <c r="AU50" s="9">
        <f t="shared" si="12"/>
        <v>0</v>
      </c>
      <c r="AV50" s="9">
        <f t="shared" si="13"/>
        <v>0</v>
      </c>
      <c r="AW50" s="9">
        <f t="shared" si="14"/>
        <v>0</v>
      </c>
      <c r="AX50" s="9">
        <f t="shared" si="15"/>
        <v>0</v>
      </c>
      <c r="AY50" s="9">
        <f t="shared" si="16"/>
        <v>0</v>
      </c>
      <c r="AZ50" s="20">
        <f t="shared" si="17"/>
        <v>0</v>
      </c>
    </row>
    <row r="51" spans="4:52" ht="12.75">
      <c r="D51" s="8" t="s">
        <v>45</v>
      </c>
      <c r="AT51" s="9">
        <f t="shared" si="11"/>
        <v>0</v>
      </c>
      <c r="AU51" s="9">
        <f t="shared" si="12"/>
        <v>0</v>
      </c>
      <c r="AV51" s="9">
        <f t="shared" si="13"/>
        <v>0</v>
      </c>
      <c r="AW51" s="9">
        <f t="shared" si="14"/>
        <v>0</v>
      </c>
      <c r="AX51" s="9">
        <f t="shared" si="15"/>
        <v>0</v>
      </c>
      <c r="AY51" s="9">
        <f t="shared" si="16"/>
        <v>0</v>
      </c>
      <c r="AZ51" s="20">
        <f t="shared" si="17"/>
        <v>0</v>
      </c>
    </row>
    <row r="52" spans="46:52" ht="12.75">
      <c r="AT52" s="24">
        <f>SUM(AT18:AT51)</f>
        <v>0</v>
      </c>
      <c r="AU52" s="24">
        <f aca="true" t="shared" si="18" ref="AU52:AZ52">SUM(AU18:AU51)</f>
        <v>0</v>
      </c>
      <c r="AV52" s="24">
        <f t="shared" si="18"/>
        <v>0</v>
      </c>
      <c r="AW52" s="24">
        <f t="shared" si="18"/>
        <v>0</v>
      </c>
      <c r="AX52" s="24">
        <f t="shared" si="18"/>
        <v>0</v>
      </c>
      <c r="AY52" s="24">
        <f t="shared" si="18"/>
        <v>0</v>
      </c>
      <c r="AZ52" s="24">
        <f t="shared" si="18"/>
        <v>0</v>
      </c>
    </row>
  </sheetData>
  <sheetProtection/>
  <autoFilter ref="A3:AZ14"/>
  <mergeCells count="7">
    <mergeCell ref="AD2:AG2"/>
    <mergeCell ref="AJ2:AM2"/>
    <mergeCell ref="AO2:AP2"/>
    <mergeCell ref="F2:I2"/>
    <mergeCell ref="L2:O2"/>
    <mergeCell ref="R2:U2"/>
    <mergeCell ref="X2:AB2"/>
  </mergeCells>
  <dataValidations count="5">
    <dataValidation type="list" showInputMessage="1" showErrorMessage="1" sqref="C50:C112 C15:C16">
      <formula1>#REF!</formula1>
    </dataValidation>
    <dataValidation type="list" showInputMessage="1" showErrorMessage="1" sqref="D52:D112 D15:D16">
      <formula1>#REF!</formula1>
    </dataValidation>
    <dataValidation type="list" showInputMessage="1" showErrorMessage="1" sqref="C17:C49">
      <formula1>#REF!</formula1>
    </dataValidation>
    <dataValidation type="list" allowBlank="1" showInputMessage="1" showErrorMessage="1" sqref="D4:D14">
      <formula1>$D$18:$D$50</formula1>
    </dataValidation>
    <dataValidation type="list" allowBlank="1" showInputMessage="1" showErrorMessage="1" sqref="C4:C14">
      <formula1>$C$18:$C$33</formula1>
    </dataValidation>
  </dataValidations>
  <printOptions/>
  <pageMargins left="0.28" right="0.27" top="0.33" bottom="0.68" header="0.17" footer="0.33"/>
  <pageSetup horizontalDpi="600" verticalDpi="600" orientation="portrait" paperSize="9" scale="75" r:id="rId1"/>
  <headerFooter alignWithMargins="0">
    <oddFooter>&amp;L&amp;F\ 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">
      <pane xSplit="4" topLeftCell="I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3.7109375" style="0" customWidth="1"/>
    <col min="2" max="2" width="8.28125" style="0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2" width="6.7109375" style="0" customWidth="1"/>
    <col min="13" max="13" width="2.421875" style="0" customWidth="1"/>
    <col min="14" max="14" width="2.57421875" style="0" customWidth="1"/>
    <col min="15" max="15" width="7.8515625" style="0" customWidth="1"/>
    <col min="16" max="17" width="8.57421875" style="0" customWidth="1"/>
  </cols>
  <sheetData>
    <row r="1" ht="12.75">
      <c r="A1" s="2" t="s">
        <v>121</v>
      </c>
    </row>
    <row r="2" ht="12.75">
      <c r="A2" s="2"/>
    </row>
    <row r="3" spans="6:17" ht="25.5">
      <c r="F3" s="95" t="s">
        <v>114</v>
      </c>
      <c r="G3" s="96"/>
      <c r="H3" s="97"/>
      <c r="I3" s="3"/>
      <c r="J3" s="95" t="s">
        <v>98</v>
      </c>
      <c r="K3" s="96"/>
      <c r="L3" s="97"/>
      <c r="O3" s="78" t="s">
        <v>95</v>
      </c>
      <c r="P3" s="40" t="s">
        <v>13</v>
      </c>
      <c r="Q3" s="43" t="s">
        <v>101</v>
      </c>
    </row>
    <row r="4" spans="1:17" ht="12.75">
      <c r="A4" s="4" t="s">
        <v>0</v>
      </c>
      <c r="B4" s="4" t="s">
        <v>119</v>
      </c>
      <c r="C4" s="4" t="s">
        <v>2</v>
      </c>
      <c r="D4" s="4" t="s">
        <v>3</v>
      </c>
      <c r="E4" s="1"/>
      <c r="F4" s="41" t="s">
        <v>7</v>
      </c>
      <c r="G4" s="41" t="s">
        <v>81</v>
      </c>
      <c r="H4" s="4" t="s">
        <v>5</v>
      </c>
      <c r="I4" s="1"/>
      <c r="J4" s="41" t="s">
        <v>7</v>
      </c>
      <c r="K4" s="41" t="s">
        <v>81</v>
      </c>
      <c r="L4" s="4" t="s">
        <v>5</v>
      </c>
      <c r="O4" s="98" t="s">
        <v>14</v>
      </c>
      <c r="P4" s="98"/>
      <c r="Q4" s="98"/>
    </row>
    <row r="5" spans="1:17" ht="12.75">
      <c r="A5" s="29" t="s">
        <v>550</v>
      </c>
      <c r="B5" s="29" t="s">
        <v>145</v>
      </c>
      <c r="C5" s="5" t="s">
        <v>112</v>
      </c>
      <c r="D5" s="5" t="s">
        <v>21</v>
      </c>
      <c r="F5" s="5">
        <v>2</v>
      </c>
      <c r="G5" s="42">
        <v>99</v>
      </c>
      <c r="H5" s="6">
        <v>5.4</v>
      </c>
      <c r="I5" s="9"/>
      <c r="J5" s="5">
        <v>1</v>
      </c>
      <c r="K5" s="42">
        <v>100</v>
      </c>
      <c r="L5" s="6">
        <v>7.25</v>
      </c>
      <c r="O5" s="5">
        <v>1</v>
      </c>
      <c r="P5" s="22">
        <v>199</v>
      </c>
      <c r="Q5" s="22">
        <v>199</v>
      </c>
    </row>
    <row r="6" spans="1:17" ht="12.75">
      <c r="A6" s="5" t="s">
        <v>680</v>
      </c>
      <c r="B6" s="5" t="s">
        <v>219</v>
      </c>
      <c r="C6" s="5" t="s">
        <v>112</v>
      </c>
      <c r="D6" s="5" t="s">
        <v>105</v>
      </c>
      <c r="F6" s="5"/>
      <c r="G6" s="42">
        <v>0</v>
      </c>
      <c r="H6" s="6"/>
      <c r="I6" s="9"/>
      <c r="J6" s="5">
        <v>2</v>
      </c>
      <c r="K6" s="42">
        <v>99</v>
      </c>
      <c r="L6" s="6">
        <v>7.34</v>
      </c>
      <c r="O6" s="5">
        <v>19</v>
      </c>
      <c r="P6" s="22">
        <v>99</v>
      </c>
      <c r="Q6" s="22">
        <v>99</v>
      </c>
    </row>
    <row r="7" spans="1:17" ht="12.75">
      <c r="A7" s="5" t="s">
        <v>533</v>
      </c>
      <c r="B7" s="5" t="s">
        <v>579</v>
      </c>
      <c r="C7" s="5" t="s">
        <v>112</v>
      </c>
      <c r="D7" s="5" t="s">
        <v>43</v>
      </c>
      <c r="F7" s="5">
        <v>3</v>
      </c>
      <c r="G7" s="42">
        <v>98</v>
      </c>
      <c r="H7" s="6">
        <v>6.05</v>
      </c>
      <c r="I7" s="9"/>
      <c r="J7" s="5">
        <v>3</v>
      </c>
      <c r="K7" s="42">
        <v>98</v>
      </c>
      <c r="L7" s="6">
        <v>7.48</v>
      </c>
      <c r="O7" s="5">
        <v>3</v>
      </c>
      <c r="P7" s="22">
        <v>196</v>
      </c>
      <c r="Q7" s="22">
        <v>196</v>
      </c>
    </row>
    <row r="8" spans="1:17" ht="12.75">
      <c r="A8" s="29" t="s">
        <v>547</v>
      </c>
      <c r="B8" s="29" t="s">
        <v>250</v>
      </c>
      <c r="C8" s="5" t="s">
        <v>112</v>
      </c>
      <c r="D8" s="5" t="s">
        <v>21</v>
      </c>
      <c r="F8" s="5">
        <v>1</v>
      </c>
      <c r="G8" s="42">
        <v>100</v>
      </c>
      <c r="H8" s="6">
        <v>5.36</v>
      </c>
      <c r="I8" s="9"/>
      <c r="J8" s="5">
        <v>4</v>
      </c>
      <c r="K8" s="42">
        <v>97</v>
      </c>
      <c r="L8" s="6">
        <v>7.53</v>
      </c>
      <c r="O8" s="5">
        <v>2</v>
      </c>
      <c r="P8" s="22">
        <v>197</v>
      </c>
      <c r="Q8" s="22">
        <v>197</v>
      </c>
    </row>
    <row r="9" spans="1:17" ht="12.75">
      <c r="A9" s="5" t="s">
        <v>426</v>
      </c>
      <c r="B9" s="5" t="s">
        <v>142</v>
      </c>
      <c r="C9" s="5" t="s">
        <v>112</v>
      </c>
      <c r="D9" s="5" t="s">
        <v>43</v>
      </c>
      <c r="F9" s="5"/>
      <c r="G9" s="42">
        <v>0</v>
      </c>
      <c r="H9" s="6"/>
      <c r="I9" s="9"/>
      <c r="J9" s="5">
        <v>5</v>
      </c>
      <c r="K9" s="42">
        <v>96</v>
      </c>
      <c r="L9" s="6">
        <v>7.59</v>
      </c>
      <c r="O9" s="5">
        <v>21</v>
      </c>
      <c r="P9" s="22">
        <v>96</v>
      </c>
      <c r="Q9" s="22">
        <v>96</v>
      </c>
    </row>
    <row r="10" spans="1:17" ht="12.75">
      <c r="A10" s="5" t="s">
        <v>670</v>
      </c>
      <c r="B10" s="5" t="s">
        <v>671</v>
      </c>
      <c r="C10" s="5" t="s">
        <v>112</v>
      </c>
      <c r="D10" s="5" t="s">
        <v>23</v>
      </c>
      <c r="F10" s="5"/>
      <c r="G10" s="42">
        <v>0</v>
      </c>
      <c r="H10" s="6"/>
      <c r="I10" s="9"/>
      <c r="J10" s="5">
        <v>6</v>
      </c>
      <c r="K10" s="42">
        <v>95</v>
      </c>
      <c r="L10" s="6">
        <v>8.01</v>
      </c>
      <c r="O10" s="5">
        <v>23</v>
      </c>
      <c r="P10" s="22">
        <v>95</v>
      </c>
      <c r="Q10" s="22">
        <v>95</v>
      </c>
    </row>
    <row r="11" spans="1:17" ht="12.75">
      <c r="A11" s="5" t="s">
        <v>575</v>
      </c>
      <c r="B11" s="5" t="s">
        <v>574</v>
      </c>
      <c r="C11" s="5" t="s">
        <v>112</v>
      </c>
      <c r="D11" s="5" t="s">
        <v>105</v>
      </c>
      <c r="F11" s="5">
        <v>13</v>
      </c>
      <c r="G11" s="42">
        <v>88</v>
      </c>
      <c r="H11" s="6">
        <v>6.38</v>
      </c>
      <c r="I11" s="9"/>
      <c r="J11" s="5">
        <v>7</v>
      </c>
      <c r="K11" s="42">
        <v>94</v>
      </c>
      <c r="L11" s="6">
        <v>8.03</v>
      </c>
      <c r="O11" s="5">
        <v>5</v>
      </c>
      <c r="P11" s="22">
        <v>182</v>
      </c>
      <c r="Q11" s="22">
        <v>182</v>
      </c>
    </row>
    <row r="12" spans="1:17" ht="12.75">
      <c r="A12" s="5" t="s">
        <v>678</v>
      </c>
      <c r="B12" s="5" t="s">
        <v>173</v>
      </c>
      <c r="C12" s="5" t="s">
        <v>112</v>
      </c>
      <c r="D12" s="5" t="s">
        <v>116</v>
      </c>
      <c r="F12" s="5"/>
      <c r="G12" s="42">
        <v>0</v>
      </c>
      <c r="H12" s="6"/>
      <c r="I12" s="9"/>
      <c r="J12" s="5">
        <v>8</v>
      </c>
      <c r="K12" s="42">
        <v>93</v>
      </c>
      <c r="L12" s="6">
        <v>8.1</v>
      </c>
      <c r="O12" s="5">
        <v>26</v>
      </c>
      <c r="P12" s="22">
        <v>93</v>
      </c>
      <c r="Q12" s="22">
        <v>93</v>
      </c>
    </row>
    <row r="13" spans="1:17" ht="12.75">
      <c r="A13" s="5" t="s">
        <v>418</v>
      </c>
      <c r="B13" s="5" t="s">
        <v>675</v>
      </c>
      <c r="C13" s="5" t="s">
        <v>112</v>
      </c>
      <c r="D13" s="5" t="s">
        <v>23</v>
      </c>
      <c r="F13" s="5"/>
      <c r="G13" s="42">
        <v>0</v>
      </c>
      <c r="H13" s="6"/>
      <c r="I13" s="9"/>
      <c r="J13" s="5">
        <v>9</v>
      </c>
      <c r="K13" s="42">
        <v>92</v>
      </c>
      <c r="L13" s="6">
        <v>8.12</v>
      </c>
      <c r="O13" s="5">
        <v>28</v>
      </c>
      <c r="P13" s="22">
        <v>92</v>
      </c>
      <c r="Q13" s="22">
        <v>92</v>
      </c>
    </row>
    <row r="14" spans="1:17" ht="12.75">
      <c r="A14" s="29" t="s">
        <v>560</v>
      </c>
      <c r="B14" s="29" t="s">
        <v>158</v>
      </c>
      <c r="C14" s="5" t="s">
        <v>112</v>
      </c>
      <c r="D14" s="5" t="s">
        <v>116</v>
      </c>
      <c r="F14" s="5">
        <v>9</v>
      </c>
      <c r="G14" s="42">
        <v>92</v>
      </c>
      <c r="H14" s="6">
        <v>6.27</v>
      </c>
      <c r="I14" s="9"/>
      <c r="J14" s="5">
        <v>10</v>
      </c>
      <c r="K14" s="42">
        <v>91</v>
      </c>
      <c r="L14" s="6">
        <v>8.14</v>
      </c>
      <c r="O14" s="5">
        <v>4</v>
      </c>
      <c r="P14" s="22">
        <v>183</v>
      </c>
      <c r="Q14" s="22">
        <v>183</v>
      </c>
    </row>
    <row r="15" spans="1:17" ht="12.75">
      <c r="A15" s="5" t="s">
        <v>673</v>
      </c>
      <c r="B15" s="5" t="s">
        <v>674</v>
      </c>
      <c r="C15" s="5" t="s">
        <v>112</v>
      </c>
      <c r="D15" s="5" t="s">
        <v>23</v>
      </c>
      <c r="F15" s="5"/>
      <c r="G15" s="42">
        <v>0</v>
      </c>
      <c r="H15" s="6"/>
      <c r="I15" s="9"/>
      <c r="J15" s="5">
        <v>11</v>
      </c>
      <c r="K15" s="42">
        <v>90</v>
      </c>
      <c r="L15" s="6">
        <v>8.18</v>
      </c>
      <c r="O15" s="5">
        <v>30</v>
      </c>
      <c r="P15" s="22">
        <v>90</v>
      </c>
      <c r="Q15" s="22">
        <v>90</v>
      </c>
    </row>
    <row r="16" spans="1:17" ht="12.75">
      <c r="A16" s="5" t="s">
        <v>589</v>
      </c>
      <c r="B16" s="5" t="s">
        <v>406</v>
      </c>
      <c r="C16" s="5" t="s">
        <v>112</v>
      </c>
      <c r="D16" s="5"/>
      <c r="F16" s="5">
        <v>11</v>
      </c>
      <c r="G16" s="42">
        <v>90</v>
      </c>
      <c r="H16" s="6">
        <v>6.36</v>
      </c>
      <c r="I16" s="9"/>
      <c r="J16" s="5">
        <v>12</v>
      </c>
      <c r="K16" s="42">
        <v>89</v>
      </c>
      <c r="L16" s="6">
        <v>8.21</v>
      </c>
      <c r="O16" s="5">
        <v>6</v>
      </c>
      <c r="P16" s="22">
        <v>179</v>
      </c>
      <c r="Q16" s="22">
        <v>179</v>
      </c>
    </row>
    <row r="17" spans="1:17" ht="12.75">
      <c r="A17" s="5" t="s">
        <v>572</v>
      </c>
      <c r="B17" s="5" t="s">
        <v>573</v>
      </c>
      <c r="C17" s="5" t="s">
        <v>112</v>
      </c>
      <c r="D17" s="5" t="s">
        <v>105</v>
      </c>
      <c r="F17" s="5">
        <v>18</v>
      </c>
      <c r="G17" s="42">
        <v>83</v>
      </c>
      <c r="H17" s="6">
        <v>6.45</v>
      </c>
      <c r="I17" s="9"/>
      <c r="J17" s="5">
        <v>13</v>
      </c>
      <c r="K17" s="42">
        <v>88</v>
      </c>
      <c r="L17" s="6">
        <v>8.22</v>
      </c>
      <c r="O17" s="5">
        <v>7</v>
      </c>
      <c r="P17" s="22">
        <v>171</v>
      </c>
      <c r="Q17" s="22">
        <v>171</v>
      </c>
    </row>
    <row r="18" spans="1:17" ht="12.75">
      <c r="A18" s="5" t="s">
        <v>681</v>
      </c>
      <c r="B18" s="5" t="s">
        <v>156</v>
      </c>
      <c r="C18" s="5" t="s">
        <v>112</v>
      </c>
      <c r="D18" s="5" t="s">
        <v>118</v>
      </c>
      <c r="F18" s="5"/>
      <c r="G18" s="42">
        <v>0</v>
      </c>
      <c r="H18" s="6"/>
      <c r="I18" s="9"/>
      <c r="J18" s="5">
        <v>14</v>
      </c>
      <c r="K18" s="42">
        <v>87</v>
      </c>
      <c r="L18" s="6">
        <v>8.24</v>
      </c>
      <c r="O18" s="5">
        <v>32</v>
      </c>
      <c r="P18" s="22">
        <v>87</v>
      </c>
      <c r="Q18" s="22">
        <v>87</v>
      </c>
    </row>
    <row r="19" spans="1:17" ht="12.75">
      <c r="A19" s="5" t="s">
        <v>669</v>
      </c>
      <c r="B19" s="5" t="s">
        <v>668</v>
      </c>
      <c r="C19" s="5" t="s">
        <v>112</v>
      </c>
      <c r="D19" s="5" t="s">
        <v>23</v>
      </c>
      <c r="F19" s="5"/>
      <c r="G19" s="42">
        <v>0</v>
      </c>
      <c r="H19" s="6"/>
      <c r="I19" s="9"/>
      <c r="J19" s="5">
        <v>15</v>
      </c>
      <c r="K19" s="42">
        <v>86</v>
      </c>
      <c r="L19" s="6">
        <v>8.29</v>
      </c>
      <c r="O19" s="5">
        <v>34</v>
      </c>
      <c r="P19" s="22">
        <v>86</v>
      </c>
      <c r="Q19" s="22">
        <v>86</v>
      </c>
    </row>
    <row r="20" spans="1:17" ht="12.75">
      <c r="A20" s="5" t="s">
        <v>216</v>
      </c>
      <c r="B20" s="5" t="s">
        <v>156</v>
      </c>
      <c r="C20" s="5" t="s">
        <v>112</v>
      </c>
      <c r="D20" s="5"/>
      <c r="F20" s="5">
        <v>27</v>
      </c>
      <c r="G20" s="42">
        <v>74</v>
      </c>
      <c r="H20" s="6">
        <v>7</v>
      </c>
      <c r="I20" s="9"/>
      <c r="J20" s="5">
        <v>16</v>
      </c>
      <c r="K20" s="42">
        <v>85</v>
      </c>
      <c r="L20" s="6">
        <v>8.3</v>
      </c>
      <c r="O20" s="5">
        <v>10</v>
      </c>
      <c r="P20" s="22">
        <v>159</v>
      </c>
      <c r="Q20" s="22">
        <v>159</v>
      </c>
    </row>
    <row r="21" spans="1:17" ht="12.75">
      <c r="A21" s="5" t="s">
        <v>236</v>
      </c>
      <c r="B21" s="5" t="s">
        <v>563</v>
      </c>
      <c r="C21" s="5" t="s">
        <v>112</v>
      </c>
      <c r="D21" s="5" t="s">
        <v>27</v>
      </c>
      <c r="F21" s="5">
        <v>33</v>
      </c>
      <c r="G21" s="42">
        <v>68</v>
      </c>
      <c r="H21" s="6">
        <v>7.07</v>
      </c>
      <c r="I21" s="9"/>
      <c r="J21" s="5">
        <v>17</v>
      </c>
      <c r="K21" s="42">
        <v>84</v>
      </c>
      <c r="L21" s="6">
        <v>8.41</v>
      </c>
      <c r="O21" s="5">
        <v>13</v>
      </c>
      <c r="P21" s="22">
        <v>152</v>
      </c>
      <c r="Q21" s="22">
        <v>152</v>
      </c>
    </row>
    <row r="22" spans="1:17" ht="12.75">
      <c r="A22" s="5" t="s">
        <v>667</v>
      </c>
      <c r="B22" s="5" t="s">
        <v>679</v>
      </c>
      <c r="C22" s="5" t="s">
        <v>112</v>
      </c>
      <c r="D22" s="5" t="s">
        <v>105</v>
      </c>
      <c r="F22" s="5"/>
      <c r="G22" s="42">
        <v>0</v>
      </c>
      <c r="H22" s="6"/>
      <c r="I22" s="9"/>
      <c r="J22" s="5">
        <v>18</v>
      </c>
      <c r="K22" s="42">
        <v>83</v>
      </c>
      <c r="L22" s="6">
        <v>8.45</v>
      </c>
      <c r="O22" s="5">
        <v>37</v>
      </c>
      <c r="P22" s="22">
        <v>83</v>
      </c>
      <c r="Q22" s="22">
        <v>83</v>
      </c>
    </row>
    <row r="23" spans="1:17" ht="12.75">
      <c r="A23" s="5" t="s">
        <v>672</v>
      </c>
      <c r="B23" s="5" t="s">
        <v>312</v>
      </c>
      <c r="C23" s="5" t="s">
        <v>112</v>
      </c>
      <c r="D23" s="5" t="s">
        <v>23</v>
      </c>
      <c r="F23" s="5"/>
      <c r="G23" s="42">
        <v>0</v>
      </c>
      <c r="H23" s="6"/>
      <c r="I23" s="9"/>
      <c r="J23" s="5">
        <v>19</v>
      </c>
      <c r="K23" s="42">
        <v>82</v>
      </c>
      <c r="L23" s="6">
        <v>8.46</v>
      </c>
      <c r="O23" s="5">
        <v>38</v>
      </c>
      <c r="P23" s="22">
        <v>82</v>
      </c>
      <c r="Q23" s="22">
        <v>82</v>
      </c>
    </row>
    <row r="24" spans="1:17" ht="12.75">
      <c r="A24" s="5" t="s">
        <v>562</v>
      </c>
      <c r="B24" s="5" t="s">
        <v>198</v>
      </c>
      <c r="C24" s="5" t="s">
        <v>112</v>
      </c>
      <c r="D24" s="5" t="s">
        <v>116</v>
      </c>
      <c r="F24" s="5">
        <v>22</v>
      </c>
      <c r="G24" s="42">
        <v>79</v>
      </c>
      <c r="H24" s="6">
        <v>6.55</v>
      </c>
      <c r="I24" s="9"/>
      <c r="J24" s="5">
        <v>20</v>
      </c>
      <c r="K24" s="42">
        <v>81</v>
      </c>
      <c r="L24" s="6">
        <v>8.49</v>
      </c>
      <c r="O24" s="5">
        <v>9</v>
      </c>
      <c r="P24" s="22">
        <v>160</v>
      </c>
      <c r="Q24" s="22">
        <v>160</v>
      </c>
    </row>
    <row r="25" spans="1:17" ht="12.75">
      <c r="A25" s="5" t="s">
        <v>395</v>
      </c>
      <c r="B25" s="5" t="s">
        <v>677</v>
      </c>
      <c r="C25" s="5" t="s">
        <v>112</v>
      </c>
      <c r="D25" s="5" t="s">
        <v>73</v>
      </c>
      <c r="F25" s="5"/>
      <c r="G25" s="42">
        <v>0</v>
      </c>
      <c r="H25" s="6"/>
      <c r="I25" s="9"/>
      <c r="J25" s="5">
        <v>21</v>
      </c>
      <c r="K25" s="42">
        <v>80</v>
      </c>
      <c r="L25" s="6">
        <v>8.55</v>
      </c>
      <c r="O25" s="5">
        <v>40</v>
      </c>
      <c r="P25" s="22">
        <v>80</v>
      </c>
      <c r="Q25" s="22">
        <v>80</v>
      </c>
    </row>
    <row r="26" spans="1:17" ht="12.75">
      <c r="A26" s="5" t="s">
        <v>570</v>
      </c>
      <c r="B26" s="5" t="s">
        <v>569</v>
      </c>
      <c r="C26" s="5" t="s">
        <v>112</v>
      </c>
      <c r="D26" s="5" t="s">
        <v>16</v>
      </c>
      <c r="F26" s="5">
        <v>15</v>
      </c>
      <c r="G26" s="42">
        <v>86</v>
      </c>
      <c r="H26" s="6">
        <v>6.41</v>
      </c>
      <c r="I26" s="9"/>
      <c r="J26" s="5">
        <v>22</v>
      </c>
      <c r="K26" s="42">
        <v>79</v>
      </c>
      <c r="L26" s="6">
        <v>9.17</v>
      </c>
      <c r="O26" s="5">
        <v>8</v>
      </c>
      <c r="P26" s="22">
        <v>165</v>
      </c>
      <c r="Q26" s="22">
        <v>165</v>
      </c>
    </row>
    <row r="27" spans="1:17" ht="12.75">
      <c r="A27" s="5" t="s">
        <v>564</v>
      </c>
      <c r="B27" s="5" t="s">
        <v>565</v>
      </c>
      <c r="C27" s="5" t="s">
        <v>112</v>
      </c>
      <c r="D27" s="5" t="s">
        <v>27</v>
      </c>
      <c r="F27" s="5">
        <v>25</v>
      </c>
      <c r="G27" s="42">
        <v>76</v>
      </c>
      <c r="H27" s="6">
        <v>6.58</v>
      </c>
      <c r="I27" s="9"/>
      <c r="J27" s="5">
        <v>23</v>
      </c>
      <c r="K27" s="42">
        <v>78</v>
      </c>
      <c r="L27" s="6">
        <v>9.18</v>
      </c>
      <c r="O27" s="5">
        <v>12</v>
      </c>
      <c r="P27" s="22">
        <v>154</v>
      </c>
      <c r="Q27" s="22">
        <v>154</v>
      </c>
    </row>
    <row r="28" spans="1:17" ht="12.75">
      <c r="A28" s="7" t="s">
        <v>581</v>
      </c>
      <c r="B28" s="7" t="s">
        <v>226</v>
      </c>
      <c r="C28" s="5" t="s">
        <v>112</v>
      </c>
      <c r="D28" s="5" t="s">
        <v>43</v>
      </c>
      <c r="F28" s="5">
        <v>19</v>
      </c>
      <c r="G28" s="42">
        <v>82</v>
      </c>
      <c r="H28" s="6">
        <v>6.5</v>
      </c>
      <c r="I28" s="9"/>
      <c r="J28" s="5">
        <v>24</v>
      </c>
      <c r="K28" s="42">
        <v>77</v>
      </c>
      <c r="L28" s="6">
        <v>9.22</v>
      </c>
      <c r="O28" s="5">
        <v>10</v>
      </c>
      <c r="P28" s="22">
        <v>159</v>
      </c>
      <c r="Q28" s="22">
        <v>159</v>
      </c>
    </row>
    <row r="29" spans="1:17" ht="12.75">
      <c r="A29" s="5" t="s">
        <v>663</v>
      </c>
      <c r="B29" s="5" t="s">
        <v>676</v>
      </c>
      <c r="C29" s="5" t="s">
        <v>112</v>
      </c>
      <c r="D29" s="5" t="s">
        <v>102</v>
      </c>
      <c r="F29" s="5"/>
      <c r="G29" s="42">
        <v>0</v>
      </c>
      <c r="H29" s="6"/>
      <c r="I29" s="9"/>
      <c r="J29" s="5">
        <v>25</v>
      </c>
      <c r="K29" s="42">
        <v>76</v>
      </c>
      <c r="L29" s="6">
        <v>9.23</v>
      </c>
      <c r="O29" s="5">
        <v>44</v>
      </c>
      <c r="P29" s="22">
        <v>76</v>
      </c>
      <c r="Q29" s="22">
        <v>76</v>
      </c>
    </row>
    <row r="30" spans="1:17" ht="13.5" customHeight="1">
      <c r="A30" s="5" t="s">
        <v>127</v>
      </c>
      <c r="B30" s="5" t="s">
        <v>572</v>
      </c>
      <c r="C30" s="5" t="s">
        <v>112</v>
      </c>
      <c r="D30" s="5" t="s">
        <v>72</v>
      </c>
      <c r="F30" s="5">
        <v>37</v>
      </c>
      <c r="G30" s="42">
        <v>64</v>
      </c>
      <c r="H30" s="6">
        <v>7.17</v>
      </c>
      <c r="I30" s="9"/>
      <c r="J30" s="5">
        <v>26</v>
      </c>
      <c r="K30" s="42">
        <v>75</v>
      </c>
      <c r="L30" s="6">
        <v>9.27</v>
      </c>
      <c r="O30" s="5">
        <v>15</v>
      </c>
      <c r="P30" s="22">
        <v>139</v>
      </c>
      <c r="Q30" s="22">
        <v>139</v>
      </c>
    </row>
    <row r="31" spans="1:17" ht="12.75">
      <c r="A31" s="5" t="s">
        <v>586</v>
      </c>
      <c r="B31" s="5" t="s">
        <v>585</v>
      </c>
      <c r="C31" s="5" t="s">
        <v>112</v>
      </c>
      <c r="D31" s="5" t="s">
        <v>40</v>
      </c>
      <c r="F31" s="5">
        <v>35</v>
      </c>
      <c r="G31" s="42">
        <v>66</v>
      </c>
      <c r="H31" s="6">
        <v>7.12</v>
      </c>
      <c r="I31" s="9"/>
      <c r="J31" s="5">
        <v>27</v>
      </c>
      <c r="K31" s="42">
        <v>74</v>
      </c>
      <c r="L31" s="6">
        <v>10.16</v>
      </c>
      <c r="O31" s="5">
        <v>14</v>
      </c>
      <c r="P31" s="22">
        <v>140</v>
      </c>
      <c r="Q31" s="22">
        <v>140</v>
      </c>
    </row>
    <row r="32" spans="1:17" ht="12.75">
      <c r="A32" s="29" t="s">
        <v>553</v>
      </c>
      <c r="B32" s="29" t="s">
        <v>552</v>
      </c>
      <c r="C32" s="5" t="s">
        <v>112</v>
      </c>
      <c r="D32" s="5" t="s">
        <v>21</v>
      </c>
      <c r="F32" s="5">
        <v>44</v>
      </c>
      <c r="G32" s="42">
        <v>57</v>
      </c>
      <c r="H32" s="6">
        <v>7.58</v>
      </c>
      <c r="I32" s="9"/>
      <c r="J32" s="5">
        <v>28</v>
      </c>
      <c r="K32" s="42">
        <v>73</v>
      </c>
      <c r="L32" s="6">
        <v>10.41</v>
      </c>
      <c r="O32" s="5">
        <v>16</v>
      </c>
      <c r="P32" s="22">
        <v>130</v>
      </c>
      <c r="Q32" s="22">
        <v>130</v>
      </c>
    </row>
    <row r="33" spans="1:17" ht="12.75">
      <c r="A33" s="5" t="s">
        <v>587</v>
      </c>
      <c r="B33" s="5" t="s">
        <v>204</v>
      </c>
      <c r="C33" s="5" t="s">
        <v>112</v>
      </c>
      <c r="D33" s="5" t="s">
        <v>40</v>
      </c>
      <c r="F33" s="5">
        <v>46</v>
      </c>
      <c r="G33" s="42">
        <v>55</v>
      </c>
      <c r="H33" s="6">
        <v>8.21</v>
      </c>
      <c r="I33" s="9"/>
      <c r="J33" s="5">
        <v>29</v>
      </c>
      <c r="K33" s="42">
        <v>72</v>
      </c>
      <c r="L33" s="6">
        <v>10.54</v>
      </c>
      <c r="O33" s="5">
        <v>17</v>
      </c>
      <c r="P33" s="22">
        <v>127</v>
      </c>
      <c r="Q33" s="22">
        <v>127</v>
      </c>
    </row>
    <row r="34" spans="1:17" ht="12.75">
      <c r="A34" s="5" t="s">
        <v>588</v>
      </c>
      <c r="B34" s="5" t="s">
        <v>158</v>
      </c>
      <c r="C34" s="5" t="s">
        <v>112</v>
      </c>
      <c r="D34" s="5" t="s">
        <v>40</v>
      </c>
      <c r="F34" s="5">
        <v>47</v>
      </c>
      <c r="G34" s="42">
        <v>54</v>
      </c>
      <c r="H34" s="6">
        <v>8.32</v>
      </c>
      <c r="I34" s="9"/>
      <c r="J34" s="5">
        <v>30</v>
      </c>
      <c r="K34" s="42">
        <v>71</v>
      </c>
      <c r="L34" s="6">
        <v>11.02</v>
      </c>
      <c r="O34" s="5">
        <v>18</v>
      </c>
      <c r="P34" s="22">
        <v>125</v>
      </c>
      <c r="Q34" s="22">
        <v>125</v>
      </c>
    </row>
    <row r="35" spans="1:17" ht="12.75">
      <c r="A35" s="5" t="s">
        <v>491</v>
      </c>
      <c r="B35" s="5" t="s">
        <v>277</v>
      </c>
      <c r="C35" s="5" t="s">
        <v>112</v>
      </c>
      <c r="D35" s="5" t="s">
        <v>115</v>
      </c>
      <c r="F35" s="5"/>
      <c r="G35" s="42">
        <v>0</v>
      </c>
      <c r="H35" s="6"/>
      <c r="I35" s="9"/>
      <c r="J35" s="5">
        <v>31</v>
      </c>
      <c r="K35" s="42">
        <v>70</v>
      </c>
      <c r="L35" s="6">
        <v>12.05</v>
      </c>
      <c r="O35" s="5">
        <v>49</v>
      </c>
      <c r="P35" s="22">
        <v>70</v>
      </c>
      <c r="Q35" s="22">
        <v>70</v>
      </c>
    </row>
    <row r="36" spans="1:17" ht="12.75">
      <c r="A36" s="5" t="s">
        <v>590</v>
      </c>
      <c r="B36" s="5" t="s">
        <v>569</v>
      </c>
      <c r="C36" s="5" t="s">
        <v>112</v>
      </c>
      <c r="D36" s="5"/>
      <c r="F36" s="5">
        <v>4</v>
      </c>
      <c r="G36" s="42">
        <v>97</v>
      </c>
      <c r="H36" s="6">
        <v>6.08</v>
      </c>
      <c r="I36" s="9"/>
      <c r="J36" s="5"/>
      <c r="K36" s="42">
        <v>0</v>
      </c>
      <c r="L36" s="6"/>
      <c r="O36" s="5">
        <v>20</v>
      </c>
      <c r="P36" s="22">
        <v>97</v>
      </c>
      <c r="Q36" s="22">
        <v>97</v>
      </c>
    </row>
    <row r="37" spans="1:17" ht="12.75">
      <c r="A37" s="29" t="s">
        <v>224</v>
      </c>
      <c r="B37" s="29" t="s">
        <v>556</v>
      </c>
      <c r="C37" s="5" t="s">
        <v>112</v>
      </c>
      <c r="D37" s="5" t="s">
        <v>23</v>
      </c>
      <c r="F37" s="5">
        <v>5</v>
      </c>
      <c r="G37" s="42">
        <v>96</v>
      </c>
      <c r="H37" s="6">
        <v>6.15</v>
      </c>
      <c r="I37" s="9"/>
      <c r="J37" s="5"/>
      <c r="K37" s="42">
        <v>0</v>
      </c>
      <c r="L37" s="6"/>
      <c r="O37" s="5">
        <v>21</v>
      </c>
      <c r="P37" s="22">
        <v>96</v>
      </c>
      <c r="Q37" s="22">
        <v>96</v>
      </c>
    </row>
    <row r="38" spans="1:17" ht="12.75">
      <c r="A38" s="29" t="s">
        <v>650</v>
      </c>
      <c r="B38" s="29" t="s">
        <v>154</v>
      </c>
      <c r="C38" s="5" t="s">
        <v>112</v>
      </c>
      <c r="D38" s="5" t="s">
        <v>102</v>
      </c>
      <c r="F38" s="5">
        <v>6</v>
      </c>
      <c r="G38" s="42">
        <v>95</v>
      </c>
      <c r="H38" s="6">
        <v>6.2</v>
      </c>
      <c r="I38" s="9"/>
      <c r="J38" s="5"/>
      <c r="K38" s="42">
        <v>0</v>
      </c>
      <c r="L38" s="6"/>
      <c r="O38" s="5">
        <v>23</v>
      </c>
      <c r="P38" s="22">
        <v>95</v>
      </c>
      <c r="Q38" s="22">
        <v>95</v>
      </c>
    </row>
    <row r="39" spans="1:17" ht="12.75">
      <c r="A39" s="7" t="s">
        <v>567</v>
      </c>
      <c r="B39" s="7" t="s">
        <v>566</v>
      </c>
      <c r="C39" s="5" t="s">
        <v>112</v>
      </c>
      <c r="D39" s="5" t="s">
        <v>16</v>
      </c>
      <c r="F39" s="5">
        <v>7</v>
      </c>
      <c r="G39" s="42">
        <v>94</v>
      </c>
      <c r="H39" s="6">
        <v>6.22</v>
      </c>
      <c r="I39" s="9"/>
      <c r="J39" s="5"/>
      <c r="K39" s="42">
        <v>0</v>
      </c>
      <c r="L39" s="6"/>
      <c r="O39" s="5">
        <v>25</v>
      </c>
      <c r="P39" s="22">
        <v>94</v>
      </c>
      <c r="Q39" s="22">
        <v>94</v>
      </c>
    </row>
    <row r="40" spans="1:17" ht="12.75">
      <c r="A40" s="5" t="s">
        <v>568</v>
      </c>
      <c r="B40" s="5" t="s">
        <v>312</v>
      </c>
      <c r="C40" s="5" t="s">
        <v>112</v>
      </c>
      <c r="D40" s="5" t="s">
        <v>16</v>
      </c>
      <c r="F40" s="5">
        <v>8</v>
      </c>
      <c r="G40" s="42">
        <v>93</v>
      </c>
      <c r="H40" s="6">
        <v>6.24</v>
      </c>
      <c r="I40" s="9"/>
      <c r="J40" s="5"/>
      <c r="K40" s="42">
        <v>0</v>
      </c>
      <c r="L40" s="6"/>
      <c r="O40" s="5">
        <v>26</v>
      </c>
      <c r="P40" s="22">
        <v>93</v>
      </c>
      <c r="Q40" s="22">
        <v>93</v>
      </c>
    </row>
    <row r="41" spans="1:17" ht="12.75">
      <c r="A41" s="29" t="s">
        <v>395</v>
      </c>
      <c r="B41" s="29" t="s">
        <v>276</v>
      </c>
      <c r="C41" s="5" t="s">
        <v>112</v>
      </c>
      <c r="D41" s="5" t="s">
        <v>33</v>
      </c>
      <c r="F41" s="5">
        <v>10</v>
      </c>
      <c r="G41" s="42">
        <v>91</v>
      </c>
      <c r="H41" s="6">
        <v>6.35</v>
      </c>
      <c r="I41" s="9"/>
      <c r="J41" s="5"/>
      <c r="K41" s="42">
        <v>0</v>
      </c>
      <c r="L41" s="6"/>
      <c r="O41" s="5">
        <v>29</v>
      </c>
      <c r="P41" s="22">
        <v>91</v>
      </c>
      <c r="Q41" s="22">
        <v>91</v>
      </c>
    </row>
    <row r="42" spans="1:17" ht="12.75">
      <c r="A42" s="5" t="s">
        <v>580</v>
      </c>
      <c r="B42" s="5" t="s">
        <v>203</v>
      </c>
      <c r="C42" s="5" t="s">
        <v>112</v>
      </c>
      <c r="D42" s="5" t="s">
        <v>43</v>
      </c>
      <c r="F42" s="5">
        <v>12</v>
      </c>
      <c r="G42" s="42">
        <v>89</v>
      </c>
      <c r="H42" s="6">
        <v>6.37</v>
      </c>
      <c r="I42" s="9"/>
      <c r="J42" s="5"/>
      <c r="K42" s="42">
        <v>0</v>
      </c>
      <c r="L42" s="6"/>
      <c r="O42" s="5">
        <v>31</v>
      </c>
      <c r="P42" s="22">
        <v>89</v>
      </c>
      <c r="Q42" s="22">
        <v>89</v>
      </c>
    </row>
    <row r="43" spans="1:17" ht="12.75">
      <c r="A43" s="29" t="s">
        <v>557</v>
      </c>
      <c r="B43" s="29" t="s">
        <v>285</v>
      </c>
      <c r="C43" s="5" t="s">
        <v>112</v>
      </c>
      <c r="D43" s="5" t="s">
        <v>33</v>
      </c>
      <c r="F43" s="5">
        <v>14</v>
      </c>
      <c r="G43" s="42">
        <v>87</v>
      </c>
      <c r="H43" s="6">
        <v>6.39</v>
      </c>
      <c r="I43" s="9"/>
      <c r="J43" s="5"/>
      <c r="K43" s="42">
        <v>0</v>
      </c>
      <c r="L43" s="6"/>
      <c r="O43" s="5">
        <v>32</v>
      </c>
      <c r="P43" s="22">
        <v>87</v>
      </c>
      <c r="Q43" s="22">
        <v>87</v>
      </c>
    </row>
    <row r="44" spans="1:17" ht="12.75">
      <c r="A44" s="29" t="s">
        <v>196</v>
      </c>
      <c r="B44" s="29" t="s">
        <v>561</v>
      </c>
      <c r="C44" s="5" t="s">
        <v>112</v>
      </c>
      <c r="D44" s="5" t="s">
        <v>116</v>
      </c>
      <c r="F44" s="5">
        <v>16</v>
      </c>
      <c r="G44" s="42">
        <v>85</v>
      </c>
      <c r="H44" s="6">
        <v>6.42</v>
      </c>
      <c r="I44" s="9"/>
      <c r="J44" s="5"/>
      <c r="K44" s="42">
        <v>0</v>
      </c>
      <c r="L44" s="6"/>
      <c r="O44" s="5">
        <v>35</v>
      </c>
      <c r="P44" s="22">
        <v>85</v>
      </c>
      <c r="Q44" s="22">
        <v>85</v>
      </c>
    </row>
    <row r="45" spans="1:17" ht="12.75">
      <c r="A45" s="5" t="s">
        <v>591</v>
      </c>
      <c r="B45" s="5" t="s">
        <v>592</v>
      </c>
      <c r="C45" s="5" t="s">
        <v>112</v>
      </c>
      <c r="D45" s="5"/>
      <c r="F45" s="5">
        <v>17</v>
      </c>
      <c r="G45" s="42">
        <v>84</v>
      </c>
      <c r="H45" s="6">
        <v>6.43</v>
      </c>
      <c r="I45" s="9"/>
      <c r="J45" s="5"/>
      <c r="K45" s="42">
        <v>0</v>
      </c>
      <c r="L45" s="6"/>
      <c r="O45" s="5">
        <v>36</v>
      </c>
      <c r="P45" s="22">
        <v>84</v>
      </c>
      <c r="Q45" s="22">
        <v>84</v>
      </c>
    </row>
    <row r="46" spans="1:17" ht="12.75">
      <c r="A46" s="29" t="s">
        <v>548</v>
      </c>
      <c r="B46" s="29" t="s">
        <v>265</v>
      </c>
      <c r="C46" s="5" t="s">
        <v>112</v>
      </c>
      <c r="D46" s="5" t="s">
        <v>21</v>
      </c>
      <c r="F46" s="5">
        <v>20</v>
      </c>
      <c r="G46" s="42">
        <v>81</v>
      </c>
      <c r="H46" s="6">
        <v>6.51</v>
      </c>
      <c r="I46" s="9"/>
      <c r="J46" s="5"/>
      <c r="K46" s="42">
        <v>0</v>
      </c>
      <c r="L46" s="6"/>
      <c r="O46" s="5">
        <v>39</v>
      </c>
      <c r="P46" s="22">
        <v>81</v>
      </c>
      <c r="Q46" s="22">
        <v>81</v>
      </c>
    </row>
    <row r="47" spans="1:17" ht="12.75">
      <c r="A47" s="5" t="s">
        <v>578</v>
      </c>
      <c r="B47" s="5" t="s">
        <v>175</v>
      </c>
      <c r="C47" s="5" t="s">
        <v>112</v>
      </c>
      <c r="D47" s="5" t="s">
        <v>118</v>
      </c>
      <c r="F47" s="5">
        <v>21</v>
      </c>
      <c r="G47" s="42">
        <v>80</v>
      </c>
      <c r="H47" s="6">
        <v>6.53</v>
      </c>
      <c r="I47" s="9"/>
      <c r="J47" s="5"/>
      <c r="K47" s="42">
        <v>0</v>
      </c>
      <c r="L47" s="6"/>
      <c r="O47" s="5">
        <v>40</v>
      </c>
      <c r="P47" s="22">
        <v>80</v>
      </c>
      <c r="Q47" s="22">
        <v>80</v>
      </c>
    </row>
    <row r="48" spans="1:17" ht="12.75">
      <c r="A48" s="29" t="s">
        <v>555</v>
      </c>
      <c r="B48" s="29" t="s">
        <v>166</v>
      </c>
      <c r="C48" s="5" t="s">
        <v>112</v>
      </c>
      <c r="D48" s="5" t="s">
        <v>21</v>
      </c>
      <c r="F48" s="5">
        <v>23</v>
      </c>
      <c r="G48" s="42">
        <v>78</v>
      </c>
      <c r="H48" s="6">
        <v>6.56</v>
      </c>
      <c r="I48" s="9"/>
      <c r="J48" s="5"/>
      <c r="K48" s="42">
        <v>0</v>
      </c>
      <c r="L48" s="6"/>
      <c r="O48" s="5">
        <v>42</v>
      </c>
      <c r="P48" s="22">
        <v>78</v>
      </c>
      <c r="Q48" s="22">
        <v>78</v>
      </c>
    </row>
    <row r="49" spans="1:17" ht="12.75">
      <c r="A49" s="29" t="s">
        <v>551</v>
      </c>
      <c r="B49" s="29" t="s">
        <v>207</v>
      </c>
      <c r="C49" s="5" t="s">
        <v>112</v>
      </c>
      <c r="D49" s="5" t="s">
        <v>21</v>
      </c>
      <c r="F49" s="5">
        <v>24</v>
      </c>
      <c r="G49" s="42">
        <v>77</v>
      </c>
      <c r="H49" s="6">
        <v>6.57</v>
      </c>
      <c r="I49" s="9"/>
      <c r="J49" s="5"/>
      <c r="K49" s="42">
        <v>0</v>
      </c>
      <c r="L49" s="6"/>
      <c r="O49" s="5">
        <v>43</v>
      </c>
      <c r="P49" s="22">
        <v>77</v>
      </c>
      <c r="Q49" s="22">
        <v>77</v>
      </c>
    </row>
    <row r="50" spans="1:17" ht="12.75">
      <c r="A50" s="29" t="s">
        <v>232</v>
      </c>
      <c r="B50" s="29" t="s">
        <v>401</v>
      </c>
      <c r="C50" s="5" t="s">
        <v>112</v>
      </c>
      <c r="D50" s="5" t="s">
        <v>21</v>
      </c>
      <c r="F50" s="5">
        <v>26</v>
      </c>
      <c r="G50" s="42">
        <v>75</v>
      </c>
      <c r="H50" s="6">
        <v>6.59</v>
      </c>
      <c r="I50" s="9"/>
      <c r="J50" s="5"/>
      <c r="K50" s="42">
        <v>0</v>
      </c>
      <c r="L50" s="6"/>
      <c r="O50" s="5">
        <v>45</v>
      </c>
      <c r="P50" s="22">
        <v>75</v>
      </c>
      <c r="Q50" s="22">
        <v>75</v>
      </c>
    </row>
    <row r="51" spans="1:17" ht="12.75">
      <c r="A51" s="5" t="s">
        <v>206</v>
      </c>
      <c r="B51" s="5" t="s">
        <v>171</v>
      </c>
      <c r="C51" s="5" t="s">
        <v>112</v>
      </c>
      <c r="D51" s="5" t="s">
        <v>116</v>
      </c>
      <c r="F51" s="5">
        <v>28</v>
      </c>
      <c r="G51" s="42">
        <v>73</v>
      </c>
      <c r="H51" s="6">
        <v>7.01</v>
      </c>
      <c r="I51" s="9"/>
      <c r="J51" s="5"/>
      <c r="K51" s="42">
        <v>0</v>
      </c>
      <c r="L51" s="6"/>
      <c r="O51" s="5">
        <v>46</v>
      </c>
      <c r="P51" s="22">
        <v>73</v>
      </c>
      <c r="Q51" s="22">
        <v>73</v>
      </c>
    </row>
    <row r="52" spans="1:17" ht="12.75">
      <c r="A52" s="29" t="s">
        <v>363</v>
      </c>
      <c r="B52" s="29" t="s">
        <v>204</v>
      </c>
      <c r="C52" s="5" t="s">
        <v>112</v>
      </c>
      <c r="D52" s="5" t="s">
        <v>21</v>
      </c>
      <c r="F52" s="5">
        <v>29</v>
      </c>
      <c r="G52" s="42">
        <v>72</v>
      </c>
      <c r="H52" s="6">
        <v>7.02</v>
      </c>
      <c r="I52" s="9"/>
      <c r="J52" s="5"/>
      <c r="K52" s="42">
        <v>0</v>
      </c>
      <c r="L52" s="6"/>
      <c r="O52" s="5">
        <v>47</v>
      </c>
      <c r="P52" s="22">
        <v>72</v>
      </c>
      <c r="Q52" s="22">
        <v>72</v>
      </c>
    </row>
    <row r="53" spans="1:17" ht="12.75">
      <c r="A53" s="5" t="s">
        <v>582</v>
      </c>
      <c r="B53" s="5" t="s">
        <v>583</v>
      </c>
      <c r="C53" s="5" t="s">
        <v>112</v>
      </c>
      <c r="D53" s="5" t="s">
        <v>43</v>
      </c>
      <c r="F53" s="5">
        <v>30</v>
      </c>
      <c r="G53" s="42">
        <v>71</v>
      </c>
      <c r="H53" s="6">
        <v>7.03</v>
      </c>
      <c r="I53" s="9"/>
      <c r="J53" s="5"/>
      <c r="K53" s="42">
        <v>0</v>
      </c>
      <c r="L53" s="6"/>
      <c r="O53" s="5">
        <v>48</v>
      </c>
      <c r="P53" s="22">
        <v>71</v>
      </c>
      <c r="Q53" s="22">
        <v>71</v>
      </c>
    </row>
    <row r="54" spans="1:17" ht="12.75">
      <c r="A54" s="29" t="s">
        <v>559</v>
      </c>
      <c r="B54" s="29" t="s">
        <v>558</v>
      </c>
      <c r="C54" s="5" t="s">
        <v>112</v>
      </c>
      <c r="D54" s="5" t="s">
        <v>33</v>
      </c>
      <c r="F54" s="5">
        <v>31</v>
      </c>
      <c r="G54" s="42">
        <v>70</v>
      </c>
      <c r="H54" s="6">
        <v>7.04</v>
      </c>
      <c r="I54" s="9"/>
      <c r="J54" s="5"/>
      <c r="K54" s="42">
        <v>0</v>
      </c>
      <c r="L54" s="6"/>
      <c r="O54" s="5">
        <v>49</v>
      </c>
      <c r="P54" s="22">
        <v>70</v>
      </c>
      <c r="Q54" s="22">
        <v>70</v>
      </c>
    </row>
    <row r="55" spans="1:17" ht="12.75">
      <c r="A55" s="5" t="s">
        <v>571</v>
      </c>
      <c r="B55" s="5" t="s">
        <v>211</v>
      </c>
      <c r="C55" s="5" t="s">
        <v>112</v>
      </c>
      <c r="D55" s="5" t="s">
        <v>16</v>
      </c>
      <c r="F55" s="5">
        <v>32</v>
      </c>
      <c r="G55" s="42">
        <v>69</v>
      </c>
      <c r="H55" s="6">
        <v>7.05</v>
      </c>
      <c r="I55" s="9"/>
      <c r="J55" s="5"/>
      <c r="K55" s="42">
        <v>0</v>
      </c>
      <c r="L55" s="6"/>
      <c r="O55" s="5">
        <v>51</v>
      </c>
      <c r="P55" s="22">
        <v>69</v>
      </c>
      <c r="Q55" s="22">
        <v>69</v>
      </c>
    </row>
    <row r="56" spans="1:17" ht="12.75">
      <c r="A56" s="5" t="s">
        <v>584</v>
      </c>
      <c r="B56" s="5" t="s">
        <v>173</v>
      </c>
      <c r="C56" s="5" t="s">
        <v>112</v>
      </c>
      <c r="D56" s="5" t="s">
        <v>43</v>
      </c>
      <c r="F56" s="5">
        <v>34</v>
      </c>
      <c r="G56" s="42">
        <v>67</v>
      </c>
      <c r="H56" s="6">
        <v>7.09</v>
      </c>
      <c r="I56" s="9"/>
      <c r="J56" s="5"/>
      <c r="K56" s="42">
        <v>0</v>
      </c>
      <c r="L56" s="6"/>
      <c r="O56" s="5">
        <v>52</v>
      </c>
      <c r="P56" s="22">
        <v>67</v>
      </c>
      <c r="Q56" s="22">
        <v>67</v>
      </c>
    </row>
    <row r="57" spans="1:17" ht="12.75">
      <c r="A57" s="5" t="s">
        <v>432</v>
      </c>
      <c r="B57" s="5" t="s">
        <v>204</v>
      </c>
      <c r="C57" s="5" t="s">
        <v>112</v>
      </c>
      <c r="D57" s="5" t="s">
        <v>72</v>
      </c>
      <c r="F57" s="5">
        <v>36</v>
      </c>
      <c r="G57" s="42">
        <v>65</v>
      </c>
      <c r="H57" s="6">
        <v>7.16</v>
      </c>
      <c r="I57" s="9"/>
      <c r="J57" s="5"/>
      <c r="K57" s="42">
        <v>0</v>
      </c>
      <c r="L57" s="6"/>
      <c r="O57" s="5">
        <v>53</v>
      </c>
      <c r="P57" s="22">
        <v>65</v>
      </c>
      <c r="Q57" s="22">
        <v>65</v>
      </c>
    </row>
    <row r="58" spans="1:17" ht="12.75">
      <c r="A58" s="29" t="s">
        <v>549</v>
      </c>
      <c r="B58" s="29" t="s">
        <v>142</v>
      </c>
      <c r="C58" s="5" t="s">
        <v>112</v>
      </c>
      <c r="D58" s="5" t="s">
        <v>21</v>
      </c>
      <c r="F58" s="5">
        <v>38</v>
      </c>
      <c r="G58" s="42">
        <v>63</v>
      </c>
      <c r="H58" s="6">
        <v>7.22</v>
      </c>
      <c r="I58" s="9"/>
      <c r="J58" s="5"/>
      <c r="K58" s="42">
        <v>0</v>
      </c>
      <c r="L58" s="6"/>
      <c r="O58" s="5">
        <v>54</v>
      </c>
      <c r="P58" s="22">
        <v>63</v>
      </c>
      <c r="Q58" s="22">
        <v>63</v>
      </c>
    </row>
    <row r="59" spans="1:17" ht="12.75">
      <c r="A59" s="5" t="s">
        <v>422</v>
      </c>
      <c r="B59" s="5" t="s">
        <v>158</v>
      </c>
      <c r="C59" s="5" t="s">
        <v>112</v>
      </c>
      <c r="D59" s="5" t="s">
        <v>72</v>
      </c>
      <c r="F59" s="5">
        <v>39</v>
      </c>
      <c r="G59" s="42">
        <v>62</v>
      </c>
      <c r="H59" s="6">
        <v>7.33</v>
      </c>
      <c r="I59" s="9"/>
      <c r="J59" s="5"/>
      <c r="K59" s="42">
        <v>0</v>
      </c>
      <c r="L59" s="6"/>
      <c r="O59" s="5">
        <v>55</v>
      </c>
      <c r="P59" s="22">
        <v>62</v>
      </c>
      <c r="Q59" s="22">
        <v>62</v>
      </c>
    </row>
    <row r="60" spans="1:17" ht="12.75">
      <c r="A60" s="5" t="s">
        <v>577</v>
      </c>
      <c r="B60" s="5" t="s">
        <v>158</v>
      </c>
      <c r="C60" s="5" t="s">
        <v>112</v>
      </c>
      <c r="D60" s="5" t="s">
        <v>118</v>
      </c>
      <c r="F60" s="5">
        <v>40</v>
      </c>
      <c r="G60" s="42">
        <v>61</v>
      </c>
      <c r="H60" s="6">
        <v>7.42</v>
      </c>
      <c r="I60" s="9"/>
      <c r="J60" s="5"/>
      <c r="K60" s="42">
        <v>0</v>
      </c>
      <c r="L60" s="6"/>
      <c r="O60" s="5">
        <v>56</v>
      </c>
      <c r="P60" s="22">
        <v>61</v>
      </c>
      <c r="Q60" s="22">
        <v>61</v>
      </c>
    </row>
    <row r="61" spans="1:17" ht="12.75">
      <c r="A61" s="29" t="s">
        <v>358</v>
      </c>
      <c r="B61" s="29" t="s">
        <v>554</v>
      </c>
      <c r="C61" s="5" t="s">
        <v>112</v>
      </c>
      <c r="D61" s="5" t="s">
        <v>21</v>
      </c>
      <c r="F61" s="5">
        <v>41</v>
      </c>
      <c r="G61" s="42">
        <v>60</v>
      </c>
      <c r="H61" s="6">
        <v>7.53</v>
      </c>
      <c r="I61" s="9"/>
      <c r="J61" s="5"/>
      <c r="K61" s="42">
        <v>0</v>
      </c>
      <c r="L61" s="6"/>
      <c r="O61" s="5">
        <v>57</v>
      </c>
      <c r="P61" s="22">
        <v>60</v>
      </c>
      <c r="Q61" s="22">
        <v>60</v>
      </c>
    </row>
    <row r="62" spans="1:17" ht="12.75">
      <c r="A62" s="5" t="s">
        <v>576</v>
      </c>
      <c r="B62" s="5" t="s">
        <v>213</v>
      </c>
      <c r="C62" s="5" t="s">
        <v>112</v>
      </c>
      <c r="D62" s="5" t="s">
        <v>72</v>
      </c>
      <c r="F62" s="5">
        <v>42</v>
      </c>
      <c r="G62" s="42">
        <v>59</v>
      </c>
      <c r="H62" s="6">
        <v>7.56</v>
      </c>
      <c r="I62" s="9"/>
      <c r="J62" s="5"/>
      <c r="K62" s="42">
        <v>0</v>
      </c>
      <c r="L62" s="6"/>
      <c r="O62" s="5">
        <v>58</v>
      </c>
      <c r="P62" s="22">
        <v>59</v>
      </c>
      <c r="Q62" s="22">
        <v>59</v>
      </c>
    </row>
    <row r="63" spans="1:17" ht="12.75">
      <c r="A63" s="5" t="s">
        <v>170</v>
      </c>
      <c r="B63" s="5" t="s">
        <v>191</v>
      </c>
      <c r="C63" s="5" t="s">
        <v>112</v>
      </c>
      <c r="D63" s="5" t="s">
        <v>40</v>
      </c>
      <c r="F63" s="5">
        <v>43</v>
      </c>
      <c r="G63" s="42">
        <v>58</v>
      </c>
      <c r="H63" s="6">
        <v>7.57</v>
      </c>
      <c r="I63" s="9"/>
      <c r="J63" s="5"/>
      <c r="K63" s="42">
        <v>0</v>
      </c>
      <c r="L63" s="6"/>
      <c r="O63" s="5">
        <v>59</v>
      </c>
      <c r="P63" s="22">
        <v>58</v>
      </c>
      <c r="Q63" s="22">
        <v>58</v>
      </c>
    </row>
    <row r="64" spans="1:17" ht="12.75">
      <c r="A64" s="29" t="s">
        <v>358</v>
      </c>
      <c r="B64" s="73" t="s">
        <v>430</v>
      </c>
      <c r="C64" s="5" t="s">
        <v>112</v>
      </c>
      <c r="D64" s="5" t="s">
        <v>21</v>
      </c>
      <c r="F64" s="5">
        <v>45</v>
      </c>
      <c r="G64" s="42">
        <v>56</v>
      </c>
      <c r="H64" s="6">
        <v>8.02</v>
      </c>
      <c r="I64" s="9"/>
      <c r="J64" s="5"/>
      <c r="K64" s="42">
        <v>0</v>
      </c>
      <c r="L64" s="6"/>
      <c r="O64" s="5">
        <v>60</v>
      </c>
      <c r="P64" s="22">
        <v>56</v>
      </c>
      <c r="Q64" s="22">
        <v>56</v>
      </c>
    </row>
    <row r="65" ht="12.75">
      <c r="D65" s="10"/>
    </row>
  </sheetData>
  <sheetProtection/>
  <autoFilter ref="A4:D64"/>
  <mergeCells count="3">
    <mergeCell ref="O4:Q4"/>
    <mergeCell ref="F3:H3"/>
    <mergeCell ref="J3:L3"/>
  </mergeCells>
  <conditionalFormatting sqref="G5 K5">
    <cfRule type="cellIs" priority="6" dxfId="0" operator="equal" stopIfTrue="1">
      <formula>0</formula>
    </cfRule>
  </conditionalFormatting>
  <conditionalFormatting sqref="G6:G61 K6:K61">
    <cfRule type="cellIs" priority="4" dxfId="0" operator="equal" stopIfTrue="1">
      <formula>0</formula>
    </cfRule>
  </conditionalFormatting>
  <conditionalFormatting sqref="G62:G64 K62:K64">
    <cfRule type="cellIs" priority="2" dxfId="0" operator="equal" stopIfTrue="1">
      <formula>0</formula>
    </cfRule>
  </conditionalFormatting>
  <dataValidations count="4">
    <dataValidation showInputMessage="1" showErrorMessage="1" sqref="B5:B64"/>
    <dataValidation type="list" showInputMessage="1" showErrorMessage="1" sqref="D66:D191">
      <formula1>#REF!</formula1>
    </dataValidation>
    <dataValidation type="list" allowBlank="1" showInputMessage="1" showErrorMessage="1" sqref="D5:D64">
      <formula1>'U11 Girls'!#REF!</formula1>
    </dataValidation>
    <dataValidation type="list" showInputMessage="1" showErrorMessage="1" sqref="S4:IV4">
      <formula1>'U11 Girls'!#REF!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5.57421875" style="66" customWidth="1"/>
    <col min="2" max="9" width="9.57421875" style="66" customWidth="1"/>
    <col min="10" max="10" width="11.8515625" style="66" customWidth="1"/>
    <col min="11" max="16384" width="9.140625" style="66" customWidth="1"/>
  </cols>
  <sheetData>
    <row r="1" spans="1:15" ht="12.75">
      <c r="A1" s="85" t="s">
        <v>121</v>
      </c>
      <c r="B1" s="85"/>
      <c r="C1" s="85"/>
      <c r="D1" s="85"/>
      <c r="E1" s="85"/>
      <c r="F1" s="85"/>
      <c r="G1" s="85"/>
      <c r="H1" s="85"/>
      <c r="I1" s="85"/>
      <c r="J1" s="85"/>
      <c r="K1" s="84"/>
      <c r="L1" s="84"/>
      <c r="M1" s="84"/>
      <c r="N1" s="84"/>
      <c r="O1" s="84"/>
    </row>
    <row r="2" spans="1:2" ht="19.5" customHeight="1">
      <c r="A2" s="99" t="s">
        <v>90</v>
      </c>
      <c r="B2" s="99"/>
    </row>
    <row r="3" spans="2:9" ht="12.75">
      <c r="B3" s="67"/>
      <c r="C3" s="67"/>
      <c r="D3" s="67"/>
      <c r="E3" s="67"/>
      <c r="F3" s="67"/>
      <c r="G3" s="67"/>
      <c r="H3" s="67"/>
      <c r="I3" s="67"/>
    </row>
    <row r="4" spans="1:10" ht="12.75">
      <c r="A4" s="68" t="s">
        <v>91</v>
      </c>
      <c r="B4" s="59" t="s">
        <v>114</v>
      </c>
      <c r="C4" s="59" t="s">
        <v>98</v>
      </c>
      <c r="D4" s="59" t="s">
        <v>11</v>
      </c>
      <c r="E4" s="59" t="s">
        <v>12</v>
      </c>
      <c r="F4" s="83" t="s">
        <v>83</v>
      </c>
      <c r="G4" s="69" t="s">
        <v>10</v>
      </c>
      <c r="H4" s="59" t="s">
        <v>63</v>
      </c>
      <c r="I4" s="59" t="s">
        <v>96</v>
      </c>
      <c r="J4" s="69" t="s">
        <v>95</v>
      </c>
    </row>
    <row r="5" spans="1:10" ht="12.75">
      <c r="A5" s="73" t="s">
        <v>23</v>
      </c>
      <c r="B5" s="60">
        <v>593</v>
      </c>
      <c r="C5" s="60">
        <v>585</v>
      </c>
      <c r="D5" s="60">
        <v>0</v>
      </c>
      <c r="E5" s="60">
        <v>0</v>
      </c>
      <c r="F5" s="60">
        <v>0</v>
      </c>
      <c r="G5" s="60">
        <v>0</v>
      </c>
      <c r="H5" s="70">
        <v>1178</v>
      </c>
      <c r="I5" s="70">
        <v>1178</v>
      </c>
      <c r="J5" s="77">
        <v>1</v>
      </c>
    </row>
    <row r="6" spans="1:10" ht="12.75">
      <c r="A6" s="73" t="s">
        <v>534</v>
      </c>
      <c r="B6" s="60">
        <v>559</v>
      </c>
      <c r="C6" s="60">
        <v>558</v>
      </c>
      <c r="D6" s="60">
        <v>0</v>
      </c>
      <c r="E6" s="60">
        <v>0</v>
      </c>
      <c r="F6" s="60">
        <v>0</v>
      </c>
      <c r="G6" s="60">
        <v>0</v>
      </c>
      <c r="H6" s="70">
        <v>1117</v>
      </c>
      <c r="I6" s="70">
        <v>1117</v>
      </c>
      <c r="J6" s="77">
        <v>2</v>
      </c>
    </row>
    <row r="7" spans="1:10" ht="12.75">
      <c r="A7" s="7" t="s">
        <v>26</v>
      </c>
      <c r="B7" s="60">
        <v>578</v>
      </c>
      <c r="C7" s="60">
        <v>505</v>
      </c>
      <c r="D7" s="60">
        <v>0</v>
      </c>
      <c r="E7" s="60">
        <v>0</v>
      </c>
      <c r="F7" s="60">
        <v>0</v>
      </c>
      <c r="G7" s="60">
        <v>0</v>
      </c>
      <c r="H7" s="70">
        <v>1083</v>
      </c>
      <c r="I7" s="70">
        <v>1083</v>
      </c>
      <c r="J7" s="77">
        <v>3</v>
      </c>
    </row>
    <row r="8" spans="1:10" ht="12.75">
      <c r="A8" s="73" t="s">
        <v>102</v>
      </c>
      <c r="B8" s="60">
        <v>546</v>
      </c>
      <c r="C8" s="60">
        <v>533</v>
      </c>
      <c r="D8" s="60">
        <v>0</v>
      </c>
      <c r="E8" s="60">
        <v>0</v>
      </c>
      <c r="F8" s="60">
        <v>0</v>
      </c>
      <c r="G8" s="60">
        <v>0</v>
      </c>
      <c r="H8" s="70">
        <v>1079</v>
      </c>
      <c r="I8" s="70">
        <v>1079</v>
      </c>
      <c r="J8" s="77">
        <v>4</v>
      </c>
    </row>
    <row r="9" spans="1:10" ht="12.75">
      <c r="A9" s="73" t="s">
        <v>535</v>
      </c>
      <c r="B9" s="60">
        <v>535</v>
      </c>
      <c r="C9" s="60">
        <v>533</v>
      </c>
      <c r="D9" s="60">
        <v>0</v>
      </c>
      <c r="E9" s="60">
        <v>0</v>
      </c>
      <c r="F9" s="60">
        <v>0</v>
      </c>
      <c r="G9" s="60">
        <v>0</v>
      </c>
      <c r="H9" s="70">
        <v>1068</v>
      </c>
      <c r="I9" s="70">
        <v>1068</v>
      </c>
      <c r="J9" s="77">
        <v>5</v>
      </c>
    </row>
    <row r="10" spans="1:10" ht="12.75">
      <c r="A10" s="7" t="s">
        <v>103</v>
      </c>
      <c r="B10" s="60">
        <v>500</v>
      </c>
      <c r="C10" s="60">
        <v>551</v>
      </c>
      <c r="D10" s="60">
        <v>0</v>
      </c>
      <c r="E10" s="60">
        <v>0</v>
      </c>
      <c r="F10" s="60">
        <v>0</v>
      </c>
      <c r="G10" s="60">
        <v>0</v>
      </c>
      <c r="H10" s="70">
        <v>1051</v>
      </c>
      <c r="I10" s="70">
        <v>1051</v>
      </c>
      <c r="J10" s="77">
        <v>6</v>
      </c>
    </row>
    <row r="11" spans="1:10" ht="12.75">
      <c r="A11" s="73" t="s">
        <v>43</v>
      </c>
      <c r="B11" s="60">
        <v>486</v>
      </c>
      <c r="C11" s="60">
        <v>544</v>
      </c>
      <c r="D11" s="60">
        <v>0</v>
      </c>
      <c r="E11" s="60">
        <v>0</v>
      </c>
      <c r="F11" s="60">
        <v>0</v>
      </c>
      <c r="G11" s="60">
        <v>0</v>
      </c>
      <c r="H11" s="70">
        <v>1030</v>
      </c>
      <c r="I11" s="70">
        <v>1030</v>
      </c>
      <c r="J11" s="77">
        <v>7</v>
      </c>
    </row>
    <row r="12" spans="1:10" ht="12.75">
      <c r="A12" s="73" t="s">
        <v>35</v>
      </c>
      <c r="B12" s="60">
        <v>551</v>
      </c>
      <c r="C12" s="60">
        <v>469</v>
      </c>
      <c r="D12" s="60">
        <v>0</v>
      </c>
      <c r="E12" s="60">
        <v>0</v>
      </c>
      <c r="F12" s="60">
        <v>0</v>
      </c>
      <c r="G12" s="60">
        <v>0</v>
      </c>
      <c r="H12" s="70">
        <v>1020</v>
      </c>
      <c r="I12" s="70">
        <v>1020</v>
      </c>
      <c r="J12" s="77">
        <v>8</v>
      </c>
    </row>
    <row r="13" spans="1:10" ht="12.75">
      <c r="A13" s="7" t="s">
        <v>19</v>
      </c>
      <c r="B13" s="60">
        <v>503</v>
      </c>
      <c r="C13" s="60">
        <v>515</v>
      </c>
      <c r="D13" s="60">
        <v>0</v>
      </c>
      <c r="E13" s="60">
        <v>0</v>
      </c>
      <c r="F13" s="60">
        <v>0</v>
      </c>
      <c r="G13" s="60">
        <v>0</v>
      </c>
      <c r="H13" s="70">
        <v>1018</v>
      </c>
      <c r="I13" s="70">
        <v>1018</v>
      </c>
      <c r="J13" s="77">
        <v>9</v>
      </c>
    </row>
    <row r="14" spans="1:10" ht="12.75">
      <c r="A14" s="73" t="s">
        <v>621</v>
      </c>
      <c r="B14" s="60">
        <v>489</v>
      </c>
      <c r="C14" s="60">
        <v>484</v>
      </c>
      <c r="D14" s="60">
        <v>0</v>
      </c>
      <c r="E14" s="60">
        <v>0</v>
      </c>
      <c r="F14" s="60">
        <v>0</v>
      </c>
      <c r="G14" s="60">
        <v>0</v>
      </c>
      <c r="H14" s="70">
        <v>973</v>
      </c>
      <c r="I14" s="70">
        <v>973</v>
      </c>
      <c r="J14" s="77">
        <v>10</v>
      </c>
    </row>
    <row r="15" spans="1:10" ht="12.75">
      <c r="A15" s="7" t="s">
        <v>16</v>
      </c>
      <c r="B15" s="60">
        <v>476</v>
      </c>
      <c r="C15" s="60">
        <v>489</v>
      </c>
      <c r="D15" s="60">
        <v>0</v>
      </c>
      <c r="E15" s="60">
        <v>0</v>
      </c>
      <c r="F15" s="60">
        <v>0</v>
      </c>
      <c r="G15" s="60">
        <v>0</v>
      </c>
      <c r="H15" s="70">
        <v>965</v>
      </c>
      <c r="I15" s="70">
        <v>965</v>
      </c>
      <c r="J15" s="77">
        <v>11</v>
      </c>
    </row>
    <row r="16" spans="1:10" ht="12.75">
      <c r="A16" s="73" t="s">
        <v>117</v>
      </c>
      <c r="B16" s="60">
        <v>491</v>
      </c>
      <c r="C16" s="60">
        <v>431</v>
      </c>
      <c r="D16" s="60">
        <v>0</v>
      </c>
      <c r="E16" s="60">
        <v>0</v>
      </c>
      <c r="F16" s="60">
        <v>0</v>
      </c>
      <c r="G16" s="60">
        <v>0</v>
      </c>
      <c r="H16" s="70">
        <v>922</v>
      </c>
      <c r="I16" s="70">
        <v>922</v>
      </c>
      <c r="J16" s="77">
        <v>12</v>
      </c>
    </row>
    <row r="17" spans="1:10" ht="12.75">
      <c r="A17" s="73" t="s">
        <v>539</v>
      </c>
      <c r="B17" s="60">
        <v>443</v>
      </c>
      <c r="C17" s="60">
        <v>464</v>
      </c>
      <c r="D17" s="60">
        <v>0</v>
      </c>
      <c r="E17" s="60">
        <v>0</v>
      </c>
      <c r="F17" s="60">
        <v>0</v>
      </c>
      <c r="G17" s="60">
        <v>0</v>
      </c>
      <c r="H17" s="70">
        <v>907</v>
      </c>
      <c r="I17" s="70">
        <v>907</v>
      </c>
      <c r="J17" s="77">
        <v>13</v>
      </c>
    </row>
    <row r="18" spans="1:10" ht="12.75">
      <c r="A18" s="7" t="s">
        <v>21</v>
      </c>
      <c r="B18" s="60">
        <v>421</v>
      </c>
      <c r="C18" s="60">
        <v>468</v>
      </c>
      <c r="D18" s="60">
        <v>0</v>
      </c>
      <c r="E18" s="60">
        <v>0</v>
      </c>
      <c r="F18" s="60">
        <v>0</v>
      </c>
      <c r="G18" s="60">
        <v>0</v>
      </c>
      <c r="H18" s="70">
        <v>889</v>
      </c>
      <c r="I18" s="70">
        <v>889</v>
      </c>
      <c r="J18" s="77">
        <v>14</v>
      </c>
    </row>
    <row r="19" spans="1:10" ht="12.75">
      <c r="A19" s="73" t="s">
        <v>622</v>
      </c>
      <c r="B19" s="60">
        <v>426</v>
      </c>
      <c r="C19" s="60">
        <v>451</v>
      </c>
      <c r="D19" s="60">
        <v>0</v>
      </c>
      <c r="E19" s="60">
        <v>0</v>
      </c>
      <c r="F19" s="60">
        <v>0</v>
      </c>
      <c r="G19" s="60">
        <v>0</v>
      </c>
      <c r="H19" s="70">
        <v>877</v>
      </c>
      <c r="I19" s="70">
        <v>877</v>
      </c>
      <c r="J19" s="77">
        <v>15</v>
      </c>
    </row>
    <row r="20" spans="1:10" ht="12.75">
      <c r="A20" s="73" t="s">
        <v>629</v>
      </c>
      <c r="B20" s="60">
        <v>503</v>
      </c>
      <c r="C20" s="60">
        <v>374</v>
      </c>
      <c r="D20" s="60">
        <v>0</v>
      </c>
      <c r="E20" s="60">
        <v>0</v>
      </c>
      <c r="F20" s="60">
        <v>0</v>
      </c>
      <c r="G20" s="60">
        <v>0</v>
      </c>
      <c r="H20" s="70">
        <v>877</v>
      </c>
      <c r="I20" s="70">
        <v>877</v>
      </c>
      <c r="J20" s="77">
        <v>15</v>
      </c>
    </row>
    <row r="21" spans="1:10" ht="12.75">
      <c r="A21" s="73" t="s">
        <v>623</v>
      </c>
      <c r="B21" s="60">
        <v>388</v>
      </c>
      <c r="C21" s="60">
        <v>425</v>
      </c>
      <c r="D21" s="60">
        <v>0</v>
      </c>
      <c r="E21" s="60">
        <v>0</v>
      </c>
      <c r="F21" s="60">
        <v>0</v>
      </c>
      <c r="G21" s="60">
        <v>0</v>
      </c>
      <c r="H21" s="70">
        <v>813</v>
      </c>
      <c r="I21" s="70">
        <v>813</v>
      </c>
      <c r="J21" s="77">
        <v>17</v>
      </c>
    </row>
    <row r="22" spans="1:10" ht="12.75">
      <c r="A22" s="73" t="s">
        <v>636</v>
      </c>
      <c r="B22" s="60">
        <v>368</v>
      </c>
      <c r="C22" s="60">
        <v>434</v>
      </c>
      <c r="D22" s="60">
        <v>0</v>
      </c>
      <c r="E22" s="60">
        <v>0</v>
      </c>
      <c r="F22" s="60">
        <v>0</v>
      </c>
      <c r="G22" s="60">
        <v>0</v>
      </c>
      <c r="H22" s="70">
        <v>802</v>
      </c>
      <c r="I22" s="70">
        <v>802</v>
      </c>
      <c r="J22" s="77">
        <v>18</v>
      </c>
    </row>
    <row r="23" spans="1:10" ht="12.75">
      <c r="A23" s="7" t="s">
        <v>104</v>
      </c>
      <c r="B23" s="60">
        <v>448</v>
      </c>
      <c r="C23" s="60">
        <v>353</v>
      </c>
      <c r="D23" s="60">
        <v>0</v>
      </c>
      <c r="E23" s="60">
        <v>0</v>
      </c>
      <c r="F23" s="60">
        <v>0</v>
      </c>
      <c r="G23" s="60">
        <v>0</v>
      </c>
      <c r="H23" s="70">
        <v>801</v>
      </c>
      <c r="I23" s="70">
        <v>801</v>
      </c>
      <c r="J23" s="77">
        <v>19</v>
      </c>
    </row>
    <row r="24" spans="1:10" ht="12.75">
      <c r="A24" s="73" t="s">
        <v>640</v>
      </c>
      <c r="B24" s="60">
        <v>449</v>
      </c>
      <c r="C24" s="60">
        <v>314</v>
      </c>
      <c r="D24" s="60">
        <v>0</v>
      </c>
      <c r="E24" s="60">
        <v>0</v>
      </c>
      <c r="F24" s="60">
        <v>0</v>
      </c>
      <c r="G24" s="60">
        <v>0</v>
      </c>
      <c r="H24" s="70">
        <v>763</v>
      </c>
      <c r="I24" s="70">
        <v>763</v>
      </c>
      <c r="J24" s="77">
        <v>20</v>
      </c>
    </row>
    <row r="25" spans="1:10" ht="12.75">
      <c r="A25" s="73" t="s">
        <v>40</v>
      </c>
      <c r="B25" s="60">
        <v>399</v>
      </c>
      <c r="C25" s="60">
        <v>362</v>
      </c>
      <c r="D25" s="60">
        <v>0</v>
      </c>
      <c r="E25" s="60">
        <v>0</v>
      </c>
      <c r="F25" s="60">
        <v>0</v>
      </c>
      <c r="G25" s="60">
        <v>0</v>
      </c>
      <c r="H25" s="70">
        <v>761</v>
      </c>
      <c r="I25" s="70">
        <v>761</v>
      </c>
      <c r="J25" s="77">
        <v>21</v>
      </c>
    </row>
    <row r="26" spans="1:10" ht="12.75">
      <c r="A26" s="73" t="s">
        <v>624</v>
      </c>
      <c r="B26" s="60">
        <v>341</v>
      </c>
      <c r="C26" s="60">
        <v>397</v>
      </c>
      <c r="D26" s="60">
        <v>0</v>
      </c>
      <c r="E26" s="60">
        <v>0</v>
      </c>
      <c r="F26" s="60">
        <v>0</v>
      </c>
      <c r="G26" s="60">
        <v>0</v>
      </c>
      <c r="H26" s="70">
        <v>738</v>
      </c>
      <c r="I26" s="70">
        <v>738</v>
      </c>
      <c r="J26" s="77">
        <v>22</v>
      </c>
    </row>
    <row r="27" spans="1:10" ht="12.75">
      <c r="A27" s="73" t="s">
        <v>630</v>
      </c>
      <c r="B27" s="60">
        <v>422</v>
      </c>
      <c r="C27" s="60">
        <v>315</v>
      </c>
      <c r="D27" s="60">
        <v>0</v>
      </c>
      <c r="E27" s="60">
        <v>0</v>
      </c>
      <c r="F27" s="60">
        <v>0</v>
      </c>
      <c r="G27" s="60">
        <v>0</v>
      </c>
      <c r="H27" s="70">
        <v>737</v>
      </c>
      <c r="I27" s="70">
        <v>737</v>
      </c>
      <c r="J27" s="77">
        <v>23</v>
      </c>
    </row>
    <row r="28" spans="1:10" ht="12.75">
      <c r="A28" s="7" t="s">
        <v>116</v>
      </c>
      <c r="B28" s="60">
        <v>239</v>
      </c>
      <c r="C28" s="60">
        <v>485</v>
      </c>
      <c r="D28" s="60">
        <v>0</v>
      </c>
      <c r="E28" s="60">
        <v>0</v>
      </c>
      <c r="F28" s="60">
        <v>0</v>
      </c>
      <c r="G28" s="60">
        <v>0</v>
      </c>
      <c r="H28" s="70">
        <v>724</v>
      </c>
      <c r="I28" s="70">
        <v>724</v>
      </c>
      <c r="J28" s="77">
        <v>24</v>
      </c>
    </row>
    <row r="29" spans="1:10" ht="12.75">
      <c r="A29" s="73" t="s">
        <v>620</v>
      </c>
      <c r="B29" s="60">
        <v>381</v>
      </c>
      <c r="C29" s="60">
        <v>337</v>
      </c>
      <c r="D29" s="60">
        <v>0</v>
      </c>
      <c r="E29" s="60">
        <v>0</v>
      </c>
      <c r="F29" s="60">
        <v>0</v>
      </c>
      <c r="G29" s="60">
        <v>0</v>
      </c>
      <c r="H29" s="70">
        <v>718</v>
      </c>
      <c r="I29" s="70">
        <v>718</v>
      </c>
      <c r="J29" s="77">
        <v>25</v>
      </c>
    </row>
    <row r="30" spans="1:10" ht="12.75">
      <c r="A30" s="7" t="s">
        <v>33</v>
      </c>
      <c r="B30" s="60">
        <v>333</v>
      </c>
      <c r="C30" s="60">
        <v>368</v>
      </c>
      <c r="D30" s="60">
        <v>0</v>
      </c>
      <c r="E30" s="60">
        <v>0</v>
      </c>
      <c r="F30" s="60">
        <v>0</v>
      </c>
      <c r="G30" s="60">
        <v>0</v>
      </c>
      <c r="H30" s="70">
        <v>701</v>
      </c>
      <c r="I30" s="70">
        <v>701</v>
      </c>
      <c r="J30" s="77">
        <v>26</v>
      </c>
    </row>
    <row r="31" spans="1:10" ht="12.75">
      <c r="A31" s="7" t="s">
        <v>27</v>
      </c>
      <c r="B31" s="60">
        <v>337</v>
      </c>
      <c r="C31" s="60">
        <v>337</v>
      </c>
      <c r="D31" s="60">
        <v>0</v>
      </c>
      <c r="E31" s="60">
        <v>0</v>
      </c>
      <c r="F31" s="60">
        <v>0</v>
      </c>
      <c r="G31" s="60">
        <v>0</v>
      </c>
      <c r="H31" s="70">
        <v>674</v>
      </c>
      <c r="I31" s="70">
        <v>674</v>
      </c>
      <c r="J31" s="77">
        <v>27</v>
      </c>
    </row>
    <row r="32" spans="1:10" ht="12.75">
      <c r="A32" s="73" t="s">
        <v>44</v>
      </c>
      <c r="B32" s="60">
        <v>425</v>
      </c>
      <c r="C32" s="60">
        <v>245</v>
      </c>
      <c r="D32" s="60">
        <v>0</v>
      </c>
      <c r="E32" s="60">
        <v>0</v>
      </c>
      <c r="F32" s="60">
        <v>0</v>
      </c>
      <c r="G32" s="60">
        <v>0</v>
      </c>
      <c r="H32" s="70">
        <v>670</v>
      </c>
      <c r="I32" s="70">
        <v>670</v>
      </c>
      <c r="J32" s="77">
        <v>28</v>
      </c>
    </row>
    <row r="33" spans="1:10" ht="12.75">
      <c r="A33" s="73" t="s">
        <v>625</v>
      </c>
      <c r="B33" s="60">
        <v>309</v>
      </c>
      <c r="C33" s="60">
        <v>352</v>
      </c>
      <c r="D33" s="60">
        <v>0</v>
      </c>
      <c r="E33" s="60">
        <v>0</v>
      </c>
      <c r="F33" s="60">
        <v>0</v>
      </c>
      <c r="G33" s="60">
        <v>0</v>
      </c>
      <c r="H33" s="70">
        <v>661</v>
      </c>
      <c r="I33" s="70">
        <v>661</v>
      </c>
      <c r="J33" s="77">
        <v>29</v>
      </c>
    </row>
    <row r="34" spans="1:10" ht="12.75">
      <c r="A34" s="7" t="s">
        <v>28</v>
      </c>
      <c r="B34" s="60">
        <v>276</v>
      </c>
      <c r="C34" s="60">
        <v>378</v>
      </c>
      <c r="D34" s="60">
        <v>0</v>
      </c>
      <c r="E34" s="60">
        <v>0</v>
      </c>
      <c r="F34" s="60">
        <v>0</v>
      </c>
      <c r="G34" s="60">
        <v>0</v>
      </c>
      <c r="H34" s="70">
        <v>654</v>
      </c>
      <c r="I34" s="70">
        <v>654</v>
      </c>
      <c r="J34" s="77">
        <v>30</v>
      </c>
    </row>
    <row r="35" spans="1:10" ht="12.75">
      <c r="A35" s="73" t="s">
        <v>546</v>
      </c>
      <c r="B35" s="60">
        <v>257</v>
      </c>
      <c r="C35" s="60">
        <v>384</v>
      </c>
      <c r="D35" s="60">
        <v>0</v>
      </c>
      <c r="E35" s="60">
        <v>0</v>
      </c>
      <c r="F35" s="60">
        <v>0</v>
      </c>
      <c r="G35" s="60">
        <v>0</v>
      </c>
      <c r="H35" s="70">
        <v>641</v>
      </c>
      <c r="I35" s="70">
        <v>641</v>
      </c>
      <c r="J35" s="77">
        <v>31</v>
      </c>
    </row>
    <row r="36" spans="1:10" ht="12.75">
      <c r="A36" s="73" t="s">
        <v>106</v>
      </c>
      <c r="B36" s="60">
        <v>460</v>
      </c>
      <c r="C36" s="60">
        <v>173</v>
      </c>
      <c r="D36" s="60">
        <v>0</v>
      </c>
      <c r="E36" s="60">
        <v>0</v>
      </c>
      <c r="F36" s="60">
        <v>0</v>
      </c>
      <c r="G36" s="60">
        <v>0</v>
      </c>
      <c r="H36" s="70">
        <v>633</v>
      </c>
      <c r="I36" s="70">
        <v>633</v>
      </c>
      <c r="J36" s="77">
        <v>32</v>
      </c>
    </row>
    <row r="37" spans="1:10" ht="12.75">
      <c r="A37" s="73" t="s">
        <v>17</v>
      </c>
      <c r="B37" s="60">
        <v>347</v>
      </c>
      <c r="C37" s="60">
        <v>263</v>
      </c>
      <c r="D37" s="60">
        <v>0</v>
      </c>
      <c r="E37" s="60">
        <v>0</v>
      </c>
      <c r="F37" s="60">
        <v>0</v>
      </c>
      <c r="G37" s="60">
        <v>0</v>
      </c>
      <c r="H37" s="70">
        <v>610</v>
      </c>
      <c r="I37" s="70">
        <v>610</v>
      </c>
      <c r="J37" s="77">
        <v>33</v>
      </c>
    </row>
    <row r="38" spans="1:10" ht="12.75">
      <c r="A38" s="7" t="s">
        <v>122</v>
      </c>
      <c r="B38" s="60">
        <v>293</v>
      </c>
      <c r="C38" s="60">
        <v>311</v>
      </c>
      <c r="D38" s="60">
        <v>0</v>
      </c>
      <c r="E38" s="60">
        <v>0</v>
      </c>
      <c r="F38" s="60">
        <v>0</v>
      </c>
      <c r="G38" s="60">
        <v>0</v>
      </c>
      <c r="H38" s="70">
        <v>604</v>
      </c>
      <c r="I38" s="70">
        <v>604</v>
      </c>
      <c r="J38" s="77">
        <v>34</v>
      </c>
    </row>
    <row r="39" spans="1:10" ht="12.75">
      <c r="A39" s="73" t="s">
        <v>118</v>
      </c>
      <c r="B39" s="60">
        <v>263</v>
      </c>
      <c r="C39" s="60">
        <v>325</v>
      </c>
      <c r="D39" s="60">
        <v>0</v>
      </c>
      <c r="E39" s="60">
        <v>0</v>
      </c>
      <c r="F39" s="60">
        <v>0</v>
      </c>
      <c r="G39" s="60">
        <v>0</v>
      </c>
      <c r="H39" s="70">
        <v>588</v>
      </c>
      <c r="I39" s="70">
        <v>588</v>
      </c>
      <c r="J39" s="77">
        <v>35</v>
      </c>
    </row>
    <row r="40" spans="1:10" ht="12.75">
      <c r="A40" s="73" t="s">
        <v>637</v>
      </c>
      <c r="B40" s="60">
        <v>235</v>
      </c>
      <c r="C40" s="60">
        <v>352</v>
      </c>
      <c r="D40" s="60">
        <v>0</v>
      </c>
      <c r="E40" s="60">
        <v>0</v>
      </c>
      <c r="F40" s="60">
        <v>0</v>
      </c>
      <c r="G40" s="60">
        <v>0</v>
      </c>
      <c r="H40" s="70">
        <v>587</v>
      </c>
      <c r="I40" s="70">
        <v>587</v>
      </c>
      <c r="J40" s="77">
        <v>36</v>
      </c>
    </row>
    <row r="41" spans="1:10" ht="12.75">
      <c r="A41" s="73" t="s">
        <v>631</v>
      </c>
      <c r="B41" s="60">
        <v>303</v>
      </c>
      <c r="C41" s="60">
        <v>271</v>
      </c>
      <c r="D41" s="60">
        <v>0</v>
      </c>
      <c r="E41" s="60">
        <v>0</v>
      </c>
      <c r="F41" s="60">
        <v>0</v>
      </c>
      <c r="G41" s="60">
        <v>0</v>
      </c>
      <c r="H41" s="70">
        <v>574</v>
      </c>
      <c r="I41" s="70">
        <v>574</v>
      </c>
      <c r="J41" s="77">
        <v>37</v>
      </c>
    </row>
    <row r="42" spans="1:10" ht="12.75">
      <c r="A42" s="73" t="s">
        <v>538</v>
      </c>
      <c r="B42" s="60">
        <v>110</v>
      </c>
      <c r="C42" s="60">
        <v>406</v>
      </c>
      <c r="D42" s="60">
        <v>0</v>
      </c>
      <c r="E42" s="60">
        <v>0</v>
      </c>
      <c r="F42" s="60">
        <v>0</v>
      </c>
      <c r="G42" s="60">
        <v>0</v>
      </c>
      <c r="H42" s="70">
        <v>516</v>
      </c>
      <c r="I42" s="70">
        <v>516</v>
      </c>
      <c r="J42" s="77">
        <v>38</v>
      </c>
    </row>
    <row r="43" spans="1:10" ht="12.75">
      <c r="A43" s="73" t="s">
        <v>626</v>
      </c>
      <c r="B43" s="60">
        <v>214</v>
      </c>
      <c r="C43" s="60">
        <v>296</v>
      </c>
      <c r="D43" s="60">
        <v>0</v>
      </c>
      <c r="E43" s="60">
        <v>0</v>
      </c>
      <c r="F43" s="60">
        <v>0</v>
      </c>
      <c r="G43" s="60">
        <v>0</v>
      </c>
      <c r="H43" s="70">
        <v>510</v>
      </c>
      <c r="I43" s="70">
        <v>510</v>
      </c>
      <c r="J43" s="77">
        <v>39</v>
      </c>
    </row>
    <row r="44" spans="1:10" ht="12.75">
      <c r="A44" s="73" t="s">
        <v>41</v>
      </c>
      <c r="B44" s="60">
        <v>159</v>
      </c>
      <c r="C44" s="60">
        <v>290</v>
      </c>
      <c r="D44" s="60">
        <v>0</v>
      </c>
      <c r="E44" s="60">
        <v>0</v>
      </c>
      <c r="F44" s="60">
        <v>0</v>
      </c>
      <c r="G44" s="60">
        <v>0</v>
      </c>
      <c r="H44" s="70">
        <v>449</v>
      </c>
      <c r="I44" s="70">
        <v>449</v>
      </c>
      <c r="J44" s="77">
        <v>40</v>
      </c>
    </row>
    <row r="45" spans="1:10" ht="12.75">
      <c r="A45" s="73" t="s">
        <v>632</v>
      </c>
      <c r="B45" s="60">
        <v>252</v>
      </c>
      <c r="C45" s="60">
        <v>193</v>
      </c>
      <c r="D45" s="60">
        <v>0</v>
      </c>
      <c r="E45" s="60">
        <v>0</v>
      </c>
      <c r="F45" s="60">
        <v>0</v>
      </c>
      <c r="G45" s="60">
        <v>0</v>
      </c>
      <c r="H45" s="70">
        <v>445</v>
      </c>
      <c r="I45" s="70">
        <v>445</v>
      </c>
      <c r="J45" s="77">
        <v>41</v>
      </c>
    </row>
    <row r="46" spans="1:10" ht="12.75">
      <c r="A46" s="73" t="s">
        <v>648</v>
      </c>
      <c r="B46" s="60">
        <v>275</v>
      </c>
      <c r="C46" s="60">
        <v>143</v>
      </c>
      <c r="D46" s="60">
        <v>0</v>
      </c>
      <c r="E46" s="60">
        <v>0</v>
      </c>
      <c r="F46" s="60">
        <v>0</v>
      </c>
      <c r="G46" s="60">
        <v>0</v>
      </c>
      <c r="H46" s="70">
        <v>418</v>
      </c>
      <c r="I46" s="70">
        <v>418</v>
      </c>
      <c r="J46" s="77">
        <v>42</v>
      </c>
    </row>
    <row r="47" spans="1:10" ht="12.75">
      <c r="A47" s="73" t="s">
        <v>641</v>
      </c>
      <c r="B47" s="60">
        <v>159</v>
      </c>
      <c r="C47" s="60">
        <v>251</v>
      </c>
      <c r="D47" s="60">
        <v>0</v>
      </c>
      <c r="E47" s="60">
        <v>0</v>
      </c>
      <c r="F47" s="60">
        <v>0</v>
      </c>
      <c r="G47" s="60">
        <v>0</v>
      </c>
      <c r="H47" s="70">
        <v>410</v>
      </c>
      <c r="I47" s="70">
        <v>410</v>
      </c>
      <c r="J47" s="77">
        <v>43</v>
      </c>
    </row>
    <row r="48" spans="1:10" ht="12.75">
      <c r="A48" s="73" t="s">
        <v>638</v>
      </c>
      <c r="B48" s="60">
        <v>150</v>
      </c>
      <c r="C48" s="60">
        <v>248</v>
      </c>
      <c r="D48" s="60">
        <v>0</v>
      </c>
      <c r="E48" s="60">
        <v>0</v>
      </c>
      <c r="F48" s="60">
        <v>0</v>
      </c>
      <c r="G48" s="60">
        <v>0</v>
      </c>
      <c r="H48" s="70">
        <v>398</v>
      </c>
      <c r="I48" s="70">
        <v>398</v>
      </c>
      <c r="J48" s="77">
        <v>44</v>
      </c>
    </row>
    <row r="49" spans="1:10" ht="12.75">
      <c r="A49" s="73" t="s">
        <v>633</v>
      </c>
      <c r="B49" s="60">
        <v>279</v>
      </c>
      <c r="C49" s="60">
        <v>66</v>
      </c>
      <c r="D49" s="60">
        <v>0</v>
      </c>
      <c r="E49" s="60">
        <v>0</v>
      </c>
      <c r="F49" s="60">
        <v>0</v>
      </c>
      <c r="G49" s="60">
        <v>0</v>
      </c>
      <c r="H49" s="70">
        <v>345</v>
      </c>
      <c r="I49" s="70">
        <v>345</v>
      </c>
      <c r="J49" s="77">
        <v>45</v>
      </c>
    </row>
    <row r="50" spans="1:10" ht="12.75">
      <c r="A50" s="73" t="s">
        <v>639</v>
      </c>
      <c r="B50" s="60">
        <v>74</v>
      </c>
      <c r="C50" s="60">
        <v>249</v>
      </c>
      <c r="D50" s="60">
        <v>0</v>
      </c>
      <c r="E50" s="60">
        <v>0</v>
      </c>
      <c r="F50" s="60">
        <v>0</v>
      </c>
      <c r="G50" s="60">
        <v>0</v>
      </c>
      <c r="H50" s="70">
        <v>323</v>
      </c>
      <c r="I50" s="70">
        <v>323</v>
      </c>
      <c r="J50" s="77">
        <v>46</v>
      </c>
    </row>
    <row r="51" spans="1:10" ht="12.75">
      <c r="A51" s="73" t="s">
        <v>536</v>
      </c>
      <c r="B51" s="60">
        <v>322</v>
      </c>
      <c r="C51" s="60">
        <v>0</v>
      </c>
      <c r="D51" s="60">
        <v>0</v>
      </c>
      <c r="E51" s="60">
        <v>0</v>
      </c>
      <c r="F51" s="60">
        <v>0</v>
      </c>
      <c r="G51" s="60">
        <v>0</v>
      </c>
      <c r="H51" s="70">
        <v>322</v>
      </c>
      <c r="I51" s="70">
        <v>322</v>
      </c>
      <c r="J51" s="77">
        <v>47</v>
      </c>
    </row>
    <row r="52" spans="1:10" ht="12.75">
      <c r="A52" s="73" t="s">
        <v>627</v>
      </c>
      <c r="B52" s="60">
        <v>196</v>
      </c>
      <c r="C52" s="60">
        <v>119</v>
      </c>
      <c r="D52" s="60">
        <v>0</v>
      </c>
      <c r="E52" s="60">
        <v>0</v>
      </c>
      <c r="F52" s="60">
        <v>0</v>
      </c>
      <c r="G52" s="60">
        <v>0</v>
      </c>
      <c r="H52" s="70">
        <v>315</v>
      </c>
      <c r="I52" s="70">
        <v>315</v>
      </c>
      <c r="J52" s="77">
        <v>48</v>
      </c>
    </row>
    <row r="53" spans="1:10" ht="12.75">
      <c r="A53" s="7" t="s">
        <v>99</v>
      </c>
      <c r="B53" s="60">
        <v>237</v>
      </c>
      <c r="C53" s="60">
        <v>51</v>
      </c>
      <c r="D53" s="60">
        <v>0</v>
      </c>
      <c r="E53" s="60">
        <v>0</v>
      </c>
      <c r="F53" s="60">
        <v>0</v>
      </c>
      <c r="G53" s="60">
        <v>0</v>
      </c>
      <c r="H53" s="70">
        <v>288</v>
      </c>
      <c r="I53" s="70">
        <v>288</v>
      </c>
      <c r="J53" s="77">
        <v>49</v>
      </c>
    </row>
    <row r="54" spans="1:10" ht="12.75">
      <c r="A54" s="73" t="s">
        <v>645</v>
      </c>
      <c r="B54" s="60">
        <v>59</v>
      </c>
      <c r="C54" s="60">
        <v>223</v>
      </c>
      <c r="D54" s="60">
        <v>0</v>
      </c>
      <c r="E54" s="60">
        <v>0</v>
      </c>
      <c r="F54" s="60">
        <v>0</v>
      </c>
      <c r="G54" s="60">
        <v>0</v>
      </c>
      <c r="H54" s="70">
        <v>282</v>
      </c>
      <c r="I54" s="70">
        <v>282</v>
      </c>
      <c r="J54" s="77">
        <v>50</v>
      </c>
    </row>
    <row r="55" spans="1:10" ht="12.75">
      <c r="A55" s="7" t="s">
        <v>105</v>
      </c>
      <c r="B55" s="60">
        <v>123</v>
      </c>
      <c r="C55" s="60">
        <v>153</v>
      </c>
      <c r="D55" s="60">
        <v>0</v>
      </c>
      <c r="E55" s="60">
        <v>0</v>
      </c>
      <c r="F55" s="60">
        <v>0</v>
      </c>
      <c r="G55" s="60">
        <v>0</v>
      </c>
      <c r="H55" s="70">
        <v>276</v>
      </c>
      <c r="I55" s="70">
        <v>276</v>
      </c>
      <c r="J55" s="77">
        <v>51</v>
      </c>
    </row>
    <row r="56" spans="1:10" ht="12.75">
      <c r="A56" s="73" t="s">
        <v>646</v>
      </c>
      <c r="B56" s="60">
        <v>268</v>
      </c>
      <c r="C56" s="60">
        <v>0</v>
      </c>
      <c r="D56" s="60">
        <v>0</v>
      </c>
      <c r="E56" s="60">
        <v>0</v>
      </c>
      <c r="F56" s="60">
        <v>0</v>
      </c>
      <c r="G56" s="60">
        <v>0</v>
      </c>
      <c r="H56" s="70">
        <v>268</v>
      </c>
      <c r="I56" s="70">
        <v>268</v>
      </c>
      <c r="J56" s="77">
        <v>52</v>
      </c>
    </row>
    <row r="57" spans="1:10" ht="12.75">
      <c r="A57" s="7" t="s">
        <v>115</v>
      </c>
      <c r="B57" s="60">
        <v>0</v>
      </c>
      <c r="C57" s="60">
        <v>265</v>
      </c>
      <c r="D57" s="60">
        <v>0</v>
      </c>
      <c r="E57" s="60">
        <v>0</v>
      </c>
      <c r="F57" s="60">
        <v>0</v>
      </c>
      <c r="G57" s="60">
        <v>0</v>
      </c>
      <c r="H57" s="70">
        <v>265</v>
      </c>
      <c r="I57" s="70">
        <v>265</v>
      </c>
      <c r="J57" s="77">
        <v>53</v>
      </c>
    </row>
    <row r="58" spans="1:10" ht="12.75">
      <c r="A58" s="73" t="s">
        <v>697</v>
      </c>
      <c r="B58" s="60">
        <v>0</v>
      </c>
      <c r="C58" s="60">
        <v>214</v>
      </c>
      <c r="D58" s="60">
        <v>0</v>
      </c>
      <c r="E58" s="60">
        <v>0</v>
      </c>
      <c r="F58" s="60">
        <v>0</v>
      </c>
      <c r="G58" s="60">
        <v>0</v>
      </c>
      <c r="H58" s="70">
        <v>214</v>
      </c>
      <c r="I58" s="70">
        <v>214</v>
      </c>
      <c r="J58" s="77">
        <v>54</v>
      </c>
    </row>
    <row r="59" spans="1:10" ht="12.75">
      <c r="A59" s="73" t="s">
        <v>699</v>
      </c>
      <c r="B59" s="60">
        <v>0</v>
      </c>
      <c r="C59" s="60">
        <v>186</v>
      </c>
      <c r="D59" s="60">
        <v>0</v>
      </c>
      <c r="E59" s="60">
        <v>0</v>
      </c>
      <c r="F59" s="60">
        <v>0</v>
      </c>
      <c r="G59" s="60">
        <v>0</v>
      </c>
      <c r="H59" s="70">
        <v>186</v>
      </c>
      <c r="I59" s="70">
        <v>186</v>
      </c>
      <c r="J59" s="77">
        <v>55</v>
      </c>
    </row>
    <row r="60" spans="1:10" ht="12.75">
      <c r="A60" s="73" t="s">
        <v>642</v>
      </c>
      <c r="B60" s="60">
        <v>173</v>
      </c>
      <c r="C60" s="60">
        <v>0</v>
      </c>
      <c r="D60" s="60">
        <v>0</v>
      </c>
      <c r="E60" s="60">
        <v>0</v>
      </c>
      <c r="F60" s="60">
        <v>0</v>
      </c>
      <c r="G60" s="60">
        <v>0</v>
      </c>
      <c r="H60" s="70">
        <v>173</v>
      </c>
      <c r="I60" s="70">
        <v>173</v>
      </c>
      <c r="J60" s="77">
        <v>56</v>
      </c>
    </row>
    <row r="61" spans="1:10" ht="12.75">
      <c r="A61" s="73" t="s">
        <v>701</v>
      </c>
      <c r="B61" s="60">
        <v>0</v>
      </c>
      <c r="C61" s="60">
        <v>161</v>
      </c>
      <c r="D61" s="60">
        <v>0</v>
      </c>
      <c r="E61" s="60">
        <v>0</v>
      </c>
      <c r="F61" s="60">
        <v>0</v>
      </c>
      <c r="G61" s="60">
        <v>0</v>
      </c>
      <c r="H61" s="70">
        <v>161</v>
      </c>
      <c r="I61" s="70">
        <v>161</v>
      </c>
      <c r="J61" s="77">
        <v>57</v>
      </c>
    </row>
    <row r="62" spans="1:10" ht="12.75">
      <c r="A62" s="73" t="s">
        <v>700</v>
      </c>
      <c r="B62" s="60">
        <v>0</v>
      </c>
      <c r="C62" s="60">
        <v>135</v>
      </c>
      <c r="D62" s="60">
        <v>0</v>
      </c>
      <c r="E62" s="60">
        <v>0</v>
      </c>
      <c r="F62" s="60">
        <v>0</v>
      </c>
      <c r="G62" s="60">
        <v>0</v>
      </c>
      <c r="H62" s="70">
        <v>135</v>
      </c>
      <c r="I62" s="70">
        <v>135</v>
      </c>
      <c r="J62" s="77">
        <v>58</v>
      </c>
    </row>
    <row r="63" spans="1:10" ht="12.75">
      <c r="A63" s="73" t="s">
        <v>702</v>
      </c>
      <c r="B63" s="60">
        <v>0</v>
      </c>
      <c r="C63" s="60">
        <v>132</v>
      </c>
      <c r="D63" s="60">
        <v>0</v>
      </c>
      <c r="E63" s="60">
        <v>0</v>
      </c>
      <c r="F63" s="60">
        <v>0</v>
      </c>
      <c r="G63" s="60">
        <v>0</v>
      </c>
      <c r="H63" s="70">
        <v>132</v>
      </c>
      <c r="I63" s="70">
        <v>132</v>
      </c>
      <c r="J63" s="77">
        <v>59</v>
      </c>
    </row>
    <row r="64" spans="1:10" ht="12.75">
      <c r="A64" s="7" t="s">
        <v>696</v>
      </c>
      <c r="B64" s="60">
        <v>0</v>
      </c>
      <c r="C64" s="60">
        <v>128</v>
      </c>
      <c r="D64" s="60">
        <v>0</v>
      </c>
      <c r="E64" s="60">
        <v>0</v>
      </c>
      <c r="F64" s="60">
        <v>0</v>
      </c>
      <c r="G64" s="60">
        <v>0</v>
      </c>
      <c r="H64" s="70">
        <v>128</v>
      </c>
      <c r="I64" s="70">
        <v>128</v>
      </c>
      <c r="J64" s="77">
        <v>60</v>
      </c>
    </row>
    <row r="65" spans="1:10" ht="12.75">
      <c r="A65" s="73" t="s">
        <v>643</v>
      </c>
      <c r="B65" s="60">
        <v>100</v>
      </c>
      <c r="C65" s="60">
        <v>0</v>
      </c>
      <c r="D65" s="60">
        <v>0</v>
      </c>
      <c r="E65" s="60">
        <v>0</v>
      </c>
      <c r="F65" s="60">
        <v>0</v>
      </c>
      <c r="G65" s="60">
        <v>0</v>
      </c>
      <c r="H65" s="70">
        <v>100</v>
      </c>
      <c r="I65" s="70">
        <v>100</v>
      </c>
      <c r="J65" s="77">
        <v>61</v>
      </c>
    </row>
    <row r="66" spans="1:10" ht="12.75">
      <c r="A66" s="7" t="s">
        <v>38</v>
      </c>
      <c r="B66" s="60">
        <v>99</v>
      </c>
      <c r="C66" s="60">
        <v>0</v>
      </c>
      <c r="D66" s="60">
        <v>0</v>
      </c>
      <c r="E66" s="60">
        <v>0</v>
      </c>
      <c r="F66" s="60">
        <v>0</v>
      </c>
      <c r="G66" s="60">
        <v>0</v>
      </c>
      <c r="H66" s="70">
        <v>99</v>
      </c>
      <c r="I66" s="70">
        <v>99</v>
      </c>
      <c r="J66" s="77">
        <v>62</v>
      </c>
    </row>
    <row r="67" spans="1:10" ht="12.75">
      <c r="A67" s="73" t="s">
        <v>635</v>
      </c>
      <c r="B67" s="60">
        <v>47</v>
      </c>
      <c r="C67" s="60">
        <v>41</v>
      </c>
      <c r="D67" s="60">
        <v>0</v>
      </c>
      <c r="E67" s="60">
        <v>0</v>
      </c>
      <c r="F67" s="60">
        <v>0</v>
      </c>
      <c r="G67" s="60">
        <v>0</v>
      </c>
      <c r="H67" s="70">
        <v>88</v>
      </c>
      <c r="I67" s="70">
        <v>88</v>
      </c>
      <c r="J67" s="77">
        <v>63</v>
      </c>
    </row>
    <row r="68" spans="1:10" ht="12.75">
      <c r="A68" s="73" t="s">
        <v>72</v>
      </c>
      <c r="B68" s="60">
        <v>0</v>
      </c>
      <c r="C68" s="60">
        <v>79</v>
      </c>
      <c r="D68" s="60">
        <v>0</v>
      </c>
      <c r="E68" s="60">
        <v>0</v>
      </c>
      <c r="F68" s="60">
        <v>0</v>
      </c>
      <c r="G68" s="60">
        <v>0</v>
      </c>
      <c r="H68" s="70">
        <v>79</v>
      </c>
      <c r="I68" s="70">
        <v>79</v>
      </c>
      <c r="J68" s="77">
        <v>64</v>
      </c>
    </row>
    <row r="69" spans="1:10" ht="12.75">
      <c r="A69" s="73" t="s">
        <v>644</v>
      </c>
      <c r="B69" s="60">
        <v>78</v>
      </c>
      <c r="C69" s="60">
        <v>0</v>
      </c>
      <c r="D69" s="60">
        <v>0</v>
      </c>
      <c r="E69" s="60">
        <v>0</v>
      </c>
      <c r="F69" s="60">
        <v>0</v>
      </c>
      <c r="G69" s="60">
        <v>0</v>
      </c>
      <c r="H69" s="70">
        <v>78</v>
      </c>
      <c r="I69" s="70">
        <v>78</v>
      </c>
      <c r="J69" s="77">
        <v>65</v>
      </c>
    </row>
    <row r="70" spans="1:10" ht="12.75">
      <c r="A70" s="73" t="s">
        <v>634</v>
      </c>
      <c r="B70" s="60">
        <v>76</v>
      </c>
      <c r="C70" s="60">
        <v>0</v>
      </c>
      <c r="D70" s="60">
        <v>0</v>
      </c>
      <c r="E70" s="60">
        <v>0</v>
      </c>
      <c r="F70" s="60">
        <v>0</v>
      </c>
      <c r="G70" s="60">
        <v>0</v>
      </c>
      <c r="H70" s="70">
        <v>76</v>
      </c>
      <c r="I70" s="70">
        <v>76</v>
      </c>
      <c r="J70" s="77">
        <v>66</v>
      </c>
    </row>
    <row r="71" spans="1:10" ht="12.75">
      <c r="A71" s="73" t="s">
        <v>649</v>
      </c>
      <c r="B71" s="60">
        <v>71</v>
      </c>
      <c r="C71" s="60">
        <v>0</v>
      </c>
      <c r="D71" s="60">
        <v>0</v>
      </c>
      <c r="E71" s="60">
        <v>0</v>
      </c>
      <c r="F71" s="60">
        <v>0</v>
      </c>
      <c r="G71" s="60">
        <v>0</v>
      </c>
      <c r="H71" s="70">
        <v>71</v>
      </c>
      <c r="I71" s="70">
        <v>71</v>
      </c>
      <c r="J71" s="77">
        <v>67</v>
      </c>
    </row>
    <row r="72" spans="1:10" ht="12.75">
      <c r="A72" s="73" t="s">
        <v>647</v>
      </c>
      <c r="B72" s="60">
        <v>64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70">
        <v>64</v>
      </c>
      <c r="I72" s="70">
        <v>64</v>
      </c>
      <c r="J72" s="77">
        <v>68</v>
      </c>
    </row>
    <row r="73" spans="1:10" ht="12.75">
      <c r="A73" s="73" t="s">
        <v>628</v>
      </c>
      <c r="B73" s="60">
        <v>61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  <c r="H73" s="70">
        <v>61</v>
      </c>
      <c r="I73" s="70">
        <v>61</v>
      </c>
      <c r="J73" s="77">
        <v>69</v>
      </c>
    </row>
    <row r="74" spans="1:10" ht="12.75">
      <c r="A74" s="7" t="s">
        <v>73</v>
      </c>
      <c r="B74" s="60">
        <v>0</v>
      </c>
      <c r="C74" s="60">
        <v>61</v>
      </c>
      <c r="D74" s="60">
        <v>0</v>
      </c>
      <c r="E74" s="60">
        <v>0</v>
      </c>
      <c r="F74" s="60">
        <v>0</v>
      </c>
      <c r="G74" s="60">
        <v>0</v>
      </c>
      <c r="H74" s="70">
        <v>61</v>
      </c>
      <c r="I74" s="70">
        <v>61</v>
      </c>
      <c r="J74" s="77">
        <v>69</v>
      </c>
    </row>
    <row r="75" spans="1:10" ht="12.75">
      <c r="A75" s="73" t="s">
        <v>698</v>
      </c>
      <c r="B75" s="60">
        <v>0</v>
      </c>
      <c r="C75" s="60">
        <v>55</v>
      </c>
      <c r="D75" s="60">
        <v>0</v>
      </c>
      <c r="E75" s="60">
        <v>0</v>
      </c>
      <c r="F75" s="60">
        <v>0</v>
      </c>
      <c r="G75" s="60">
        <v>0</v>
      </c>
      <c r="H75" s="70">
        <v>55</v>
      </c>
      <c r="I75" s="70">
        <v>55</v>
      </c>
      <c r="J75" s="77">
        <v>71</v>
      </c>
    </row>
    <row r="76" spans="1:10" ht="12.75">
      <c r="A76" s="73" t="s">
        <v>695</v>
      </c>
      <c r="B76" s="60">
        <v>0</v>
      </c>
      <c r="C76" s="60">
        <v>40</v>
      </c>
      <c r="D76" s="60">
        <v>0</v>
      </c>
      <c r="E76" s="60">
        <v>0</v>
      </c>
      <c r="F76" s="60">
        <v>0</v>
      </c>
      <c r="G76" s="60">
        <v>0</v>
      </c>
      <c r="H76" s="70">
        <v>40</v>
      </c>
      <c r="I76" s="70">
        <v>40</v>
      </c>
      <c r="J76" s="77">
        <v>72</v>
      </c>
    </row>
    <row r="77" spans="1:9" ht="12.75">
      <c r="A77" s="71"/>
      <c r="B77" s="72"/>
      <c r="C77" s="72"/>
      <c r="D77" s="72"/>
      <c r="E77" s="72"/>
      <c r="F77" s="72"/>
      <c r="G77" s="72"/>
      <c r="H77" s="72"/>
      <c r="I77" s="72"/>
    </row>
    <row r="78" spans="1:9" ht="12.75">
      <c r="A78" s="71"/>
      <c r="B78" s="72"/>
      <c r="C78" s="72"/>
      <c r="D78" s="72"/>
      <c r="E78" s="72"/>
      <c r="F78" s="72"/>
      <c r="G78" s="72"/>
      <c r="H78" s="72"/>
      <c r="I78" s="72"/>
    </row>
    <row r="79" spans="1:10" ht="12.75">
      <c r="A79" s="68" t="s">
        <v>94</v>
      </c>
      <c r="B79" s="59" t="s">
        <v>114</v>
      </c>
      <c r="C79" s="59" t="s">
        <v>98</v>
      </c>
      <c r="D79" s="59" t="s">
        <v>11</v>
      </c>
      <c r="E79" s="59" t="s">
        <v>12</v>
      </c>
      <c r="F79" s="83" t="s">
        <v>83</v>
      </c>
      <c r="G79" s="69" t="s">
        <v>10</v>
      </c>
      <c r="H79" s="59" t="s">
        <v>63</v>
      </c>
      <c r="I79" s="59" t="s">
        <v>96</v>
      </c>
      <c r="J79" s="69" t="s">
        <v>95</v>
      </c>
    </row>
    <row r="80" spans="1:10" ht="12.75">
      <c r="A80" s="7" t="s">
        <v>23</v>
      </c>
      <c r="B80" s="60">
        <v>273</v>
      </c>
      <c r="C80" s="60">
        <v>292</v>
      </c>
      <c r="D80" s="60">
        <v>0</v>
      </c>
      <c r="E80" s="60">
        <v>0</v>
      </c>
      <c r="F80" s="60">
        <v>0</v>
      </c>
      <c r="G80" s="60">
        <v>0</v>
      </c>
      <c r="H80" s="70">
        <v>565</v>
      </c>
      <c r="I80" s="70">
        <v>565</v>
      </c>
      <c r="J80" s="77">
        <v>1</v>
      </c>
    </row>
    <row r="81" spans="1:10" ht="12.75">
      <c r="A81" s="7" t="s">
        <v>19</v>
      </c>
      <c r="B81" s="60">
        <v>265</v>
      </c>
      <c r="C81" s="60">
        <v>275</v>
      </c>
      <c r="D81" s="60">
        <v>0</v>
      </c>
      <c r="E81" s="60">
        <v>0</v>
      </c>
      <c r="F81" s="60">
        <v>0</v>
      </c>
      <c r="G81" s="60">
        <v>0</v>
      </c>
      <c r="H81" s="70">
        <v>540</v>
      </c>
      <c r="I81" s="70">
        <v>540</v>
      </c>
      <c r="J81" s="77">
        <v>2</v>
      </c>
    </row>
    <row r="82" spans="1:10" ht="12.75">
      <c r="A82" s="7" t="s">
        <v>35</v>
      </c>
      <c r="B82" s="60">
        <v>280</v>
      </c>
      <c r="C82" s="60">
        <v>247</v>
      </c>
      <c r="D82" s="60">
        <v>0</v>
      </c>
      <c r="E82" s="60">
        <v>0</v>
      </c>
      <c r="F82" s="60">
        <v>0</v>
      </c>
      <c r="G82" s="60">
        <v>0</v>
      </c>
      <c r="H82" s="70">
        <v>527</v>
      </c>
      <c r="I82" s="70">
        <v>527</v>
      </c>
      <c r="J82" s="77">
        <v>3</v>
      </c>
    </row>
    <row r="83" spans="1:10" ht="12.75">
      <c r="A83" s="73" t="s">
        <v>103</v>
      </c>
      <c r="B83" s="60">
        <v>244</v>
      </c>
      <c r="C83" s="60">
        <v>265</v>
      </c>
      <c r="D83" s="60">
        <v>0</v>
      </c>
      <c r="E83" s="60">
        <v>0</v>
      </c>
      <c r="F83" s="60">
        <v>0</v>
      </c>
      <c r="G83" s="60">
        <v>0</v>
      </c>
      <c r="H83" s="70">
        <v>509</v>
      </c>
      <c r="I83" s="70">
        <v>509</v>
      </c>
      <c r="J83" s="77">
        <v>4</v>
      </c>
    </row>
    <row r="84" spans="1:10" ht="12.75">
      <c r="A84" s="73" t="s">
        <v>534</v>
      </c>
      <c r="B84" s="60">
        <v>224</v>
      </c>
      <c r="C84" s="60">
        <v>243</v>
      </c>
      <c r="D84" s="60">
        <v>0</v>
      </c>
      <c r="E84" s="60">
        <v>0</v>
      </c>
      <c r="F84" s="60">
        <v>0</v>
      </c>
      <c r="G84" s="60">
        <v>0</v>
      </c>
      <c r="H84" s="70">
        <v>467</v>
      </c>
      <c r="I84" s="70">
        <v>467</v>
      </c>
      <c r="J84" s="77">
        <v>5</v>
      </c>
    </row>
    <row r="85" spans="1:10" ht="12.75">
      <c r="A85" s="73" t="s">
        <v>43</v>
      </c>
      <c r="B85" s="60">
        <v>230</v>
      </c>
      <c r="C85" s="60">
        <v>232</v>
      </c>
      <c r="D85" s="60">
        <v>0</v>
      </c>
      <c r="E85" s="60">
        <v>0</v>
      </c>
      <c r="F85" s="60">
        <v>0</v>
      </c>
      <c r="G85" s="60">
        <v>0</v>
      </c>
      <c r="H85" s="70">
        <v>462</v>
      </c>
      <c r="I85" s="70">
        <v>462</v>
      </c>
      <c r="J85" s="77">
        <v>6</v>
      </c>
    </row>
    <row r="86" spans="1:10" ht="12.75">
      <c r="A86" s="73" t="s">
        <v>117</v>
      </c>
      <c r="B86" s="60">
        <v>262</v>
      </c>
      <c r="C86" s="60">
        <v>184</v>
      </c>
      <c r="D86" s="60">
        <v>0</v>
      </c>
      <c r="E86" s="60">
        <v>0</v>
      </c>
      <c r="F86" s="60">
        <v>0</v>
      </c>
      <c r="G86" s="60">
        <v>0</v>
      </c>
      <c r="H86" s="70">
        <v>446</v>
      </c>
      <c r="I86" s="70">
        <v>446</v>
      </c>
      <c r="J86" s="77">
        <v>7</v>
      </c>
    </row>
    <row r="87" spans="1:10" ht="12.75">
      <c r="A87" s="73" t="s">
        <v>535</v>
      </c>
      <c r="B87" s="60">
        <v>158</v>
      </c>
      <c r="C87" s="60">
        <v>218</v>
      </c>
      <c r="D87" s="60">
        <v>0</v>
      </c>
      <c r="E87" s="60">
        <v>0</v>
      </c>
      <c r="F87" s="60">
        <v>0</v>
      </c>
      <c r="G87" s="60">
        <v>0</v>
      </c>
      <c r="H87" s="70">
        <v>376</v>
      </c>
      <c r="I87" s="70">
        <v>376</v>
      </c>
      <c r="J87" s="77">
        <v>8</v>
      </c>
    </row>
    <row r="88" spans="1:10" ht="12.75">
      <c r="A88" s="7" t="s">
        <v>28</v>
      </c>
      <c r="B88" s="60">
        <v>150</v>
      </c>
      <c r="C88" s="60">
        <v>212</v>
      </c>
      <c r="D88" s="60">
        <v>0</v>
      </c>
      <c r="E88" s="60">
        <v>0</v>
      </c>
      <c r="F88" s="60">
        <v>0</v>
      </c>
      <c r="G88" s="60">
        <v>0</v>
      </c>
      <c r="H88" s="70">
        <v>362</v>
      </c>
      <c r="I88" s="70">
        <v>362</v>
      </c>
      <c r="J88" s="77">
        <v>9</v>
      </c>
    </row>
    <row r="89" spans="1:10" ht="12.75">
      <c r="A89" s="73" t="s">
        <v>44</v>
      </c>
      <c r="B89" s="60">
        <v>213</v>
      </c>
      <c r="C89" s="60">
        <v>134</v>
      </c>
      <c r="D89" s="60">
        <v>0</v>
      </c>
      <c r="E89" s="60">
        <v>0</v>
      </c>
      <c r="F89" s="60">
        <v>0</v>
      </c>
      <c r="G89" s="60">
        <v>0</v>
      </c>
      <c r="H89" s="70">
        <v>347</v>
      </c>
      <c r="I89" s="70">
        <v>347</v>
      </c>
      <c r="J89" s="77">
        <v>10</v>
      </c>
    </row>
    <row r="90" spans="1:10" ht="12.75">
      <c r="A90" s="73" t="s">
        <v>17</v>
      </c>
      <c r="B90" s="60">
        <v>189</v>
      </c>
      <c r="C90" s="60">
        <v>153</v>
      </c>
      <c r="D90" s="60">
        <v>0</v>
      </c>
      <c r="E90" s="60">
        <v>0</v>
      </c>
      <c r="F90" s="60">
        <v>0</v>
      </c>
      <c r="G90" s="60">
        <v>0</v>
      </c>
      <c r="H90" s="70">
        <v>342</v>
      </c>
      <c r="I90" s="70">
        <v>342</v>
      </c>
      <c r="J90" s="77">
        <v>11</v>
      </c>
    </row>
    <row r="91" spans="1:10" ht="12.75">
      <c r="A91" s="73" t="s">
        <v>118</v>
      </c>
      <c r="B91" s="60">
        <v>148</v>
      </c>
      <c r="C91" s="60">
        <v>177</v>
      </c>
      <c r="D91" s="60">
        <v>0</v>
      </c>
      <c r="E91" s="60">
        <v>0</v>
      </c>
      <c r="F91" s="60">
        <v>0</v>
      </c>
      <c r="G91" s="60">
        <v>0</v>
      </c>
      <c r="H91" s="70">
        <v>325</v>
      </c>
      <c r="I91" s="70">
        <v>325</v>
      </c>
      <c r="J91" s="77">
        <v>12</v>
      </c>
    </row>
    <row r="92" spans="1:10" ht="12.75">
      <c r="A92" s="7" t="s">
        <v>27</v>
      </c>
      <c r="B92" s="60">
        <v>132</v>
      </c>
      <c r="C92" s="60">
        <v>184</v>
      </c>
      <c r="D92" s="60">
        <v>0</v>
      </c>
      <c r="E92" s="60">
        <v>0</v>
      </c>
      <c r="F92" s="60">
        <v>0</v>
      </c>
      <c r="G92" s="60">
        <v>0</v>
      </c>
      <c r="H92" s="70">
        <v>316</v>
      </c>
      <c r="I92" s="70">
        <v>316</v>
      </c>
      <c r="J92" s="77">
        <v>13</v>
      </c>
    </row>
    <row r="93" spans="1:10" ht="12.75">
      <c r="A93" s="73" t="s">
        <v>40</v>
      </c>
      <c r="B93" s="60">
        <v>167</v>
      </c>
      <c r="C93" s="60">
        <v>138</v>
      </c>
      <c r="D93" s="60">
        <v>0</v>
      </c>
      <c r="E93" s="60">
        <v>0</v>
      </c>
      <c r="F93" s="60">
        <v>0</v>
      </c>
      <c r="G93" s="60">
        <v>0</v>
      </c>
      <c r="H93" s="70">
        <v>305</v>
      </c>
      <c r="I93" s="70">
        <v>305</v>
      </c>
      <c r="J93" s="77">
        <v>14</v>
      </c>
    </row>
    <row r="94" spans="1:10" ht="12.75">
      <c r="A94" s="73" t="s">
        <v>636</v>
      </c>
      <c r="B94" s="60">
        <v>139</v>
      </c>
      <c r="C94" s="60">
        <v>146</v>
      </c>
      <c r="D94" s="60">
        <v>0</v>
      </c>
      <c r="E94" s="60">
        <v>0</v>
      </c>
      <c r="F94" s="60">
        <v>0</v>
      </c>
      <c r="G94" s="60">
        <v>0</v>
      </c>
      <c r="H94" s="70">
        <v>285</v>
      </c>
      <c r="I94" s="70">
        <v>285</v>
      </c>
      <c r="J94" s="77">
        <v>15</v>
      </c>
    </row>
    <row r="95" spans="1:10" ht="12.75">
      <c r="A95" s="73" t="s">
        <v>640</v>
      </c>
      <c r="B95" s="60">
        <v>122</v>
      </c>
      <c r="C95" s="60">
        <v>149</v>
      </c>
      <c r="D95" s="60">
        <v>0</v>
      </c>
      <c r="E95" s="60">
        <v>0</v>
      </c>
      <c r="F95" s="60">
        <v>0</v>
      </c>
      <c r="G95" s="60">
        <v>0</v>
      </c>
      <c r="H95" s="70">
        <v>271</v>
      </c>
      <c r="I95" s="70">
        <v>271</v>
      </c>
      <c r="J95" s="77">
        <v>16</v>
      </c>
    </row>
    <row r="96" spans="1:10" ht="12.75">
      <c r="A96" s="7" t="s">
        <v>122</v>
      </c>
      <c r="B96" s="60">
        <v>149</v>
      </c>
      <c r="C96" s="60">
        <v>117</v>
      </c>
      <c r="D96" s="60">
        <v>0</v>
      </c>
      <c r="E96" s="60">
        <v>0</v>
      </c>
      <c r="F96" s="60">
        <v>0</v>
      </c>
      <c r="G96" s="60">
        <v>0</v>
      </c>
      <c r="H96" s="70">
        <v>266</v>
      </c>
      <c r="I96" s="70">
        <v>266</v>
      </c>
      <c r="J96" s="77">
        <v>17</v>
      </c>
    </row>
    <row r="97" spans="1:10" ht="12.75">
      <c r="A97" s="73" t="s">
        <v>41</v>
      </c>
      <c r="B97" s="60">
        <v>86</v>
      </c>
      <c r="C97" s="60">
        <v>162</v>
      </c>
      <c r="D97" s="60">
        <v>0</v>
      </c>
      <c r="E97" s="60">
        <v>0</v>
      </c>
      <c r="F97" s="60">
        <v>0</v>
      </c>
      <c r="G97" s="60">
        <v>0</v>
      </c>
      <c r="H97" s="70">
        <v>248</v>
      </c>
      <c r="I97" s="70">
        <v>248</v>
      </c>
      <c r="J97" s="77">
        <v>18</v>
      </c>
    </row>
    <row r="98" spans="1:10" ht="12.75">
      <c r="A98" s="73" t="s">
        <v>539</v>
      </c>
      <c r="B98" s="60">
        <v>87</v>
      </c>
      <c r="C98" s="60">
        <v>159</v>
      </c>
      <c r="D98" s="60">
        <v>0</v>
      </c>
      <c r="E98" s="60">
        <v>0</v>
      </c>
      <c r="F98" s="60">
        <v>0</v>
      </c>
      <c r="G98" s="60">
        <v>0</v>
      </c>
      <c r="H98" s="70">
        <v>246</v>
      </c>
      <c r="I98" s="70">
        <v>246</v>
      </c>
      <c r="J98" s="77">
        <v>19</v>
      </c>
    </row>
    <row r="99" spans="1:10" ht="12.75">
      <c r="A99" s="7" t="s">
        <v>21</v>
      </c>
      <c r="B99" s="60">
        <v>112</v>
      </c>
      <c r="C99" s="60">
        <v>120</v>
      </c>
      <c r="D99" s="60">
        <v>0</v>
      </c>
      <c r="E99" s="60">
        <v>0</v>
      </c>
      <c r="F99" s="60">
        <v>0</v>
      </c>
      <c r="G99" s="60">
        <v>0</v>
      </c>
      <c r="H99" s="70">
        <v>232</v>
      </c>
      <c r="I99" s="70">
        <v>232</v>
      </c>
      <c r="J99" s="77">
        <v>20</v>
      </c>
    </row>
    <row r="100" spans="1:10" ht="12.75">
      <c r="A100" s="73" t="s">
        <v>102</v>
      </c>
      <c r="B100" s="60">
        <v>155</v>
      </c>
      <c r="C100" s="60">
        <v>64</v>
      </c>
      <c r="D100" s="60">
        <v>0</v>
      </c>
      <c r="E100" s="60">
        <v>0</v>
      </c>
      <c r="F100" s="60">
        <v>0</v>
      </c>
      <c r="G100" s="60">
        <v>0</v>
      </c>
      <c r="H100" s="70">
        <v>219</v>
      </c>
      <c r="I100" s="70">
        <v>219</v>
      </c>
      <c r="J100" s="77">
        <v>21</v>
      </c>
    </row>
    <row r="101" spans="1:10" ht="12.75">
      <c r="A101" s="73" t="s">
        <v>621</v>
      </c>
      <c r="B101" s="60">
        <v>0</v>
      </c>
      <c r="C101" s="60">
        <v>188</v>
      </c>
      <c r="D101" s="60">
        <v>0</v>
      </c>
      <c r="E101" s="60">
        <v>0</v>
      </c>
      <c r="F101" s="60">
        <v>0</v>
      </c>
      <c r="G101" s="60">
        <v>0</v>
      </c>
      <c r="H101" s="70">
        <v>188</v>
      </c>
      <c r="I101" s="70">
        <v>188</v>
      </c>
      <c r="J101" s="77">
        <v>22</v>
      </c>
    </row>
    <row r="102" spans="1:10" ht="12.75">
      <c r="A102" s="73" t="s">
        <v>633</v>
      </c>
      <c r="B102" s="60">
        <v>146</v>
      </c>
      <c r="C102" s="60">
        <v>35</v>
      </c>
      <c r="D102" s="60">
        <v>0</v>
      </c>
      <c r="E102" s="60">
        <v>0</v>
      </c>
      <c r="F102" s="60">
        <v>0</v>
      </c>
      <c r="G102" s="60">
        <v>0</v>
      </c>
      <c r="H102" s="70">
        <v>181</v>
      </c>
      <c r="I102" s="70">
        <v>181</v>
      </c>
      <c r="J102" s="77">
        <v>23</v>
      </c>
    </row>
    <row r="103" spans="1:10" ht="12.75">
      <c r="A103" s="73" t="s">
        <v>620</v>
      </c>
      <c r="B103" s="60">
        <v>80</v>
      </c>
      <c r="C103" s="60">
        <v>81</v>
      </c>
      <c r="D103" s="60">
        <v>0</v>
      </c>
      <c r="E103" s="60">
        <v>0</v>
      </c>
      <c r="F103" s="60">
        <v>0</v>
      </c>
      <c r="G103" s="60">
        <v>0</v>
      </c>
      <c r="H103" s="70">
        <v>161</v>
      </c>
      <c r="I103" s="70">
        <v>161</v>
      </c>
      <c r="J103" s="77">
        <v>24</v>
      </c>
    </row>
    <row r="104" spans="1:10" ht="12.75">
      <c r="A104" s="73" t="s">
        <v>105</v>
      </c>
      <c r="B104" s="60">
        <v>68</v>
      </c>
      <c r="C104" s="60">
        <v>84</v>
      </c>
      <c r="D104" s="60">
        <v>0</v>
      </c>
      <c r="E104" s="60">
        <v>0</v>
      </c>
      <c r="F104" s="60">
        <v>0</v>
      </c>
      <c r="G104" s="60">
        <v>0</v>
      </c>
      <c r="H104" s="70">
        <v>152</v>
      </c>
      <c r="I104" s="70">
        <v>152</v>
      </c>
      <c r="J104" s="77">
        <v>25</v>
      </c>
    </row>
    <row r="105" spans="1:10" ht="12.75">
      <c r="A105" s="73" t="s">
        <v>622</v>
      </c>
      <c r="B105" s="60">
        <v>0</v>
      </c>
      <c r="C105" s="60">
        <v>145</v>
      </c>
      <c r="D105" s="60">
        <v>0</v>
      </c>
      <c r="E105" s="60">
        <v>0</v>
      </c>
      <c r="F105" s="60">
        <v>0</v>
      </c>
      <c r="G105" s="60">
        <v>0</v>
      </c>
      <c r="H105" s="70">
        <v>145</v>
      </c>
      <c r="I105" s="70">
        <v>145</v>
      </c>
      <c r="J105" s="77">
        <v>26</v>
      </c>
    </row>
    <row r="106" spans="1:10" ht="12.75">
      <c r="A106" s="7" t="s">
        <v>99</v>
      </c>
      <c r="B106" s="60">
        <v>119</v>
      </c>
      <c r="C106" s="60">
        <v>24</v>
      </c>
      <c r="D106" s="60">
        <v>0</v>
      </c>
      <c r="E106" s="60">
        <v>0</v>
      </c>
      <c r="F106" s="60">
        <v>0</v>
      </c>
      <c r="G106" s="60">
        <v>0</v>
      </c>
      <c r="H106" s="70">
        <v>143</v>
      </c>
      <c r="I106" s="70">
        <v>143</v>
      </c>
      <c r="J106" s="77">
        <v>27</v>
      </c>
    </row>
    <row r="107" spans="1:10" ht="12.75">
      <c r="A107" s="73" t="s">
        <v>637</v>
      </c>
      <c r="B107" s="60">
        <v>51</v>
      </c>
      <c r="C107" s="60">
        <v>80</v>
      </c>
      <c r="D107" s="60">
        <v>0</v>
      </c>
      <c r="E107" s="60">
        <v>0</v>
      </c>
      <c r="F107" s="60">
        <v>0</v>
      </c>
      <c r="G107" s="60">
        <v>0</v>
      </c>
      <c r="H107" s="70">
        <v>131</v>
      </c>
      <c r="I107" s="70">
        <v>131</v>
      </c>
      <c r="J107" s="77">
        <v>28</v>
      </c>
    </row>
    <row r="108" spans="1:10" ht="12.75">
      <c r="A108" s="73" t="s">
        <v>627</v>
      </c>
      <c r="B108" s="60">
        <v>54</v>
      </c>
      <c r="C108" s="60">
        <v>61</v>
      </c>
      <c r="D108" s="60">
        <v>0</v>
      </c>
      <c r="E108" s="60">
        <v>0</v>
      </c>
      <c r="F108" s="60">
        <v>0</v>
      </c>
      <c r="G108" s="60">
        <v>0</v>
      </c>
      <c r="H108" s="70">
        <v>115</v>
      </c>
      <c r="I108" s="70">
        <v>115</v>
      </c>
      <c r="J108" s="77">
        <v>29</v>
      </c>
    </row>
    <row r="109" spans="1:10" ht="12.75">
      <c r="A109" s="74" t="s">
        <v>106</v>
      </c>
      <c r="B109" s="60">
        <v>112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70">
        <v>112</v>
      </c>
      <c r="I109" s="70">
        <v>112</v>
      </c>
      <c r="J109" s="77">
        <v>30</v>
      </c>
    </row>
    <row r="110" spans="1:10" ht="12.75">
      <c r="A110" s="73" t="s">
        <v>646</v>
      </c>
      <c r="B110" s="60">
        <v>112</v>
      </c>
      <c r="C110" s="60">
        <v>0</v>
      </c>
      <c r="D110" s="60">
        <v>0</v>
      </c>
      <c r="E110" s="60">
        <v>0</v>
      </c>
      <c r="F110" s="60">
        <v>0</v>
      </c>
      <c r="G110" s="60">
        <v>0</v>
      </c>
      <c r="H110" s="70">
        <v>112</v>
      </c>
      <c r="I110" s="70">
        <v>112</v>
      </c>
      <c r="J110" s="77">
        <v>30</v>
      </c>
    </row>
    <row r="111" spans="1:10" ht="12.75">
      <c r="A111" s="7" t="s">
        <v>33</v>
      </c>
      <c r="B111" s="60">
        <v>44</v>
      </c>
      <c r="C111" s="60">
        <v>49</v>
      </c>
      <c r="D111" s="60">
        <v>0</v>
      </c>
      <c r="E111" s="60">
        <v>0</v>
      </c>
      <c r="F111" s="60">
        <v>0</v>
      </c>
      <c r="G111" s="60">
        <v>0</v>
      </c>
      <c r="H111" s="70">
        <v>93</v>
      </c>
      <c r="I111" s="70">
        <v>93</v>
      </c>
      <c r="J111" s="77">
        <v>32</v>
      </c>
    </row>
    <row r="112" spans="1:10" ht="12.75">
      <c r="A112" s="73" t="s">
        <v>639</v>
      </c>
      <c r="B112" s="60">
        <v>37</v>
      </c>
      <c r="C112" s="60">
        <v>44</v>
      </c>
      <c r="D112" s="60">
        <v>0</v>
      </c>
      <c r="E112" s="60">
        <v>0</v>
      </c>
      <c r="F112" s="60">
        <v>0</v>
      </c>
      <c r="G112" s="60">
        <v>0</v>
      </c>
      <c r="H112" s="70">
        <v>81</v>
      </c>
      <c r="I112" s="70">
        <v>81</v>
      </c>
      <c r="J112" s="77">
        <v>33</v>
      </c>
    </row>
    <row r="113" spans="1:10" ht="12.75">
      <c r="A113" s="73" t="s">
        <v>648</v>
      </c>
      <c r="B113" s="60">
        <v>76</v>
      </c>
      <c r="C113" s="60">
        <v>0</v>
      </c>
      <c r="D113" s="60">
        <v>0</v>
      </c>
      <c r="E113" s="60">
        <v>0</v>
      </c>
      <c r="F113" s="60">
        <v>0</v>
      </c>
      <c r="G113" s="60">
        <v>0</v>
      </c>
      <c r="H113" s="70">
        <v>76</v>
      </c>
      <c r="I113" s="70">
        <v>76</v>
      </c>
      <c r="J113" s="77">
        <v>34</v>
      </c>
    </row>
    <row r="114" spans="1:10" ht="12.75">
      <c r="A114" s="73" t="s">
        <v>642</v>
      </c>
      <c r="B114" s="60">
        <v>70</v>
      </c>
      <c r="C114" s="60">
        <v>0</v>
      </c>
      <c r="D114" s="60">
        <v>0</v>
      </c>
      <c r="E114" s="60">
        <v>0</v>
      </c>
      <c r="F114" s="60">
        <v>0</v>
      </c>
      <c r="G114" s="60">
        <v>0</v>
      </c>
      <c r="H114" s="70">
        <v>70</v>
      </c>
      <c r="I114" s="70">
        <v>70</v>
      </c>
      <c r="J114" s="77">
        <v>35</v>
      </c>
    </row>
    <row r="115" spans="1:10" ht="12.75">
      <c r="A115" s="73" t="s">
        <v>641</v>
      </c>
      <c r="B115" s="60">
        <v>0</v>
      </c>
      <c r="C115" s="60">
        <v>65</v>
      </c>
      <c r="D115" s="60">
        <v>0</v>
      </c>
      <c r="E115" s="60">
        <v>0</v>
      </c>
      <c r="F115" s="60">
        <v>0</v>
      </c>
      <c r="G115" s="60">
        <v>0</v>
      </c>
      <c r="H115" s="70">
        <v>65</v>
      </c>
      <c r="I115" s="70">
        <v>65</v>
      </c>
      <c r="J115" s="77">
        <v>36</v>
      </c>
    </row>
    <row r="116" spans="1:10" ht="12.75">
      <c r="A116" s="7" t="s">
        <v>116</v>
      </c>
      <c r="B116" s="60">
        <v>63</v>
      </c>
      <c r="C116" s="60">
        <v>0</v>
      </c>
      <c r="D116" s="60">
        <v>0</v>
      </c>
      <c r="E116" s="60">
        <v>0</v>
      </c>
      <c r="F116" s="60">
        <v>0</v>
      </c>
      <c r="G116" s="60">
        <v>0</v>
      </c>
      <c r="H116" s="70">
        <v>63</v>
      </c>
      <c r="I116" s="70">
        <v>63</v>
      </c>
      <c r="J116" s="77">
        <v>37</v>
      </c>
    </row>
    <row r="117" spans="1:10" ht="12.75">
      <c r="A117" s="7" t="s">
        <v>16</v>
      </c>
      <c r="B117" s="60">
        <v>55</v>
      </c>
      <c r="C117" s="60">
        <v>0</v>
      </c>
      <c r="D117" s="60">
        <v>0</v>
      </c>
      <c r="E117" s="60">
        <v>0</v>
      </c>
      <c r="F117" s="60">
        <v>0</v>
      </c>
      <c r="G117" s="60">
        <v>0</v>
      </c>
      <c r="H117" s="70">
        <v>55</v>
      </c>
      <c r="I117" s="70">
        <v>55</v>
      </c>
      <c r="J117" s="77">
        <v>38</v>
      </c>
    </row>
    <row r="118" spans="1:10" ht="12.75">
      <c r="A118" s="73" t="s">
        <v>72</v>
      </c>
      <c r="B118" s="60">
        <v>0</v>
      </c>
      <c r="C118" s="60">
        <v>46</v>
      </c>
      <c r="D118" s="60">
        <v>0</v>
      </c>
      <c r="E118" s="60">
        <v>0</v>
      </c>
      <c r="F118" s="60">
        <v>0</v>
      </c>
      <c r="G118" s="60">
        <v>0</v>
      </c>
      <c r="H118" s="70">
        <v>46</v>
      </c>
      <c r="I118" s="70">
        <v>46</v>
      </c>
      <c r="J118" s="77">
        <v>39</v>
      </c>
    </row>
    <row r="119" spans="1:10" ht="12.75">
      <c r="A119" s="7" t="s">
        <v>115</v>
      </c>
      <c r="B119" s="60">
        <v>0</v>
      </c>
      <c r="C119" s="60">
        <v>45</v>
      </c>
      <c r="D119" s="60">
        <v>0</v>
      </c>
      <c r="E119" s="60">
        <v>0</v>
      </c>
      <c r="F119" s="60">
        <v>0</v>
      </c>
      <c r="G119" s="60">
        <v>0</v>
      </c>
      <c r="H119" s="70">
        <v>45</v>
      </c>
      <c r="I119" s="70">
        <v>45</v>
      </c>
      <c r="J119" s="77">
        <v>40</v>
      </c>
    </row>
    <row r="120" spans="1:10" ht="12.75">
      <c r="A120" s="73" t="s">
        <v>634</v>
      </c>
      <c r="B120" s="60">
        <v>39</v>
      </c>
      <c r="C120" s="60">
        <v>0</v>
      </c>
      <c r="D120" s="60">
        <v>0</v>
      </c>
      <c r="E120" s="60">
        <v>0</v>
      </c>
      <c r="F120" s="60">
        <v>0</v>
      </c>
      <c r="G120" s="60">
        <v>0</v>
      </c>
      <c r="H120" s="70">
        <v>39</v>
      </c>
      <c r="I120" s="70">
        <v>39</v>
      </c>
      <c r="J120" s="77">
        <v>41</v>
      </c>
    </row>
    <row r="121" spans="1:10" ht="12.75">
      <c r="A121" s="73" t="s">
        <v>638</v>
      </c>
      <c r="B121" s="60">
        <v>0</v>
      </c>
      <c r="C121" s="60">
        <v>36</v>
      </c>
      <c r="D121" s="60">
        <v>0</v>
      </c>
      <c r="E121" s="60">
        <v>0</v>
      </c>
      <c r="F121" s="60">
        <v>0</v>
      </c>
      <c r="G121" s="60">
        <v>0</v>
      </c>
      <c r="H121" s="70">
        <v>36</v>
      </c>
      <c r="I121" s="70">
        <v>36</v>
      </c>
      <c r="J121" s="77">
        <v>42</v>
      </c>
    </row>
    <row r="122" spans="1:10" ht="12.75">
      <c r="A122" s="73" t="s">
        <v>643</v>
      </c>
      <c r="B122" s="60">
        <v>34</v>
      </c>
      <c r="C122" s="60">
        <v>0</v>
      </c>
      <c r="D122" s="60">
        <v>0</v>
      </c>
      <c r="E122" s="60">
        <v>0</v>
      </c>
      <c r="F122" s="60">
        <v>0</v>
      </c>
      <c r="G122" s="60">
        <v>0</v>
      </c>
      <c r="H122" s="70">
        <v>34</v>
      </c>
      <c r="I122" s="70">
        <v>34</v>
      </c>
      <c r="J122" s="77">
        <v>43</v>
      </c>
    </row>
    <row r="123" spans="1:10" ht="12.75">
      <c r="A123" s="73" t="s">
        <v>546</v>
      </c>
      <c r="B123" s="60">
        <v>0</v>
      </c>
      <c r="C123" s="60">
        <v>33</v>
      </c>
      <c r="D123" s="60">
        <v>0</v>
      </c>
      <c r="E123" s="60">
        <v>0</v>
      </c>
      <c r="F123" s="60">
        <v>0</v>
      </c>
      <c r="G123" s="60">
        <v>0</v>
      </c>
      <c r="H123" s="70">
        <v>33</v>
      </c>
      <c r="I123" s="70">
        <v>33</v>
      </c>
      <c r="J123" s="77">
        <v>44</v>
      </c>
    </row>
    <row r="124" spans="1:10" ht="12.75">
      <c r="A124" s="7" t="s">
        <v>73</v>
      </c>
      <c r="B124" s="60">
        <v>0</v>
      </c>
      <c r="C124" s="60">
        <v>31</v>
      </c>
      <c r="D124" s="60">
        <v>0</v>
      </c>
      <c r="E124" s="60">
        <v>0</v>
      </c>
      <c r="F124" s="60">
        <v>0</v>
      </c>
      <c r="G124" s="60">
        <v>0</v>
      </c>
      <c r="H124" s="70">
        <v>31</v>
      </c>
      <c r="I124" s="70">
        <v>31</v>
      </c>
      <c r="J124" s="77">
        <v>45</v>
      </c>
    </row>
    <row r="125" spans="1:10" ht="12.75">
      <c r="A125" s="73" t="s">
        <v>623</v>
      </c>
      <c r="B125" s="60">
        <v>0</v>
      </c>
      <c r="C125" s="60">
        <v>27</v>
      </c>
      <c r="D125" s="60">
        <v>0</v>
      </c>
      <c r="E125" s="60">
        <v>0</v>
      </c>
      <c r="F125" s="60">
        <v>0</v>
      </c>
      <c r="G125" s="60">
        <v>0</v>
      </c>
      <c r="H125" s="70">
        <v>27</v>
      </c>
      <c r="I125" s="70">
        <v>27</v>
      </c>
      <c r="J125" s="77">
        <v>46</v>
      </c>
    </row>
    <row r="126" spans="1:10" ht="12.75">
      <c r="A126" s="73" t="s">
        <v>635</v>
      </c>
      <c r="B126" s="60">
        <v>14</v>
      </c>
      <c r="C126" s="60">
        <v>0</v>
      </c>
      <c r="D126" s="60">
        <v>0</v>
      </c>
      <c r="E126" s="60">
        <v>0</v>
      </c>
      <c r="F126" s="60">
        <v>0</v>
      </c>
      <c r="G126" s="60">
        <v>0</v>
      </c>
      <c r="H126" s="70">
        <v>14</v>
      </c>
      <c r="I126" s="70">
        <v>14</v>
      </c>
      <c r="J126" s="77">
        <v>47</v>
      </c>
    </row>
    <row r="127" spans="1:9" ht="12.75">
      <c r="A127" s="71"/>
      <c r="B127" s="72"/>
      <c r="C127" s="72"/>
      <c r="D127" s="72"/>
      <c r="E127" s="72"/>
      <c r="F127" s="72"/>
      <c r="G127" s="72"/>
      <c r="H127" s="72"/>
      <c r="I127" s="72"/>
    </row>
    <row r="128" spans="2:9" ht="12.75">
      <c r="B128" s="56"/>
      <c r="C128" s="56"/>
      <c r="D128" s="56"/>
      <c r="E128" s="56"/>
      <c r="F128" s="56"/>
      <c r="G128" s="56"/>
      <c r="H128" s="56"/>
      <c r="I128" s="56"/>
    </row>
    <row r="129" spans="1:10" ht="13.5" customHeight="1">
      <c r="A129" s="68" t="s">
        <v>92</v>
      </c>
      <c r="B129" s="59" t="s">
        <v>114</v>
      </c>
      <c r="C129" s="59" t="s">
        <v>98</v>
      </c>
      <c r="D129" s="59" t="s">
        <v>11</v>
      </c>
      <c r="E129" s="59" t="s">
        <v>12</v>
      </c>
      <c r="F129" s="83" t="s">
        <v>83</v>
      </c>
      <c r="G129" s="69" t="s">
        <v>10</v>
      </c>
      <c r="H129" s="59" t="s">
        <v>63</v>
      </c>
      <c r="I129" s="59" t="s">
        <v>100</v>
      </c>
      <c r="J129" s="69" t="s">
        <v>95</v>
      </c>
    </row>
    <row r="130" spans="1:10" ht="12.75">
      <c r="A130" s="74" t="s">
        <v>102</v>
      </c>
      <c r="B130" s="60">
        <v>287</v>
      </c>
      <c r="C130" s="60">
        <v>277</v>
      </c>
      <c r="D130" s="60">
        <v>0</v>
      </c>
      <c r="E130" s="60">
        <v>0</v>
      </c>
      <c r="F130" s="60">
        <v>0</v>
      </c>
      <c r="G130" s="60">
        <v>0</v>
      </c>
      <c r="H130" s="70">
        <v>564</v>
      </c>
      <c r="I130" s="70">
        <v>564</v>
      </c>
      <c r="J130" s="77">
        <v>1</v>
      </c>
    </row>
    <row r="131" spans="1:10" ht="12.75">
      <c r="A131" s="7" t="s">
        <v>116</v>
      </c>
      <c r="B131" s="60">
        <v>290</v>
      </c>
      <c r="C131" s="60">
        <v>273</v>
      </c>
      <c r="D131" s="60">
        <v>0</v>
      </c>
      <c r="E131" s="60">
        <v>0</v>
      </c>
      <c r="F131" s="60">
        <v>0</v>
      </c>
      <c r="G131" s="60">
        <v>0</v>
      </c>
      <c r="H131" s="70">
        <v>563</v>
      </c>
      <c r="I131" s="70">
        <v>563</v>
      </c>
      <c r="J131" s="77">
        <v>2</v>
      </c>
    </row>
    <row r="132" spans="1:10" ht="12.75">
      <c r="A132" s="7" t="s">
        <v>16</v>
      </c>
      <c r="B132" s="60">
        <v>270</v>
      </c>
      <c r="C132" s="60">
        <v>269</v>
      </c>
      <c r="D132" s="60">
        <v>0</v>
      </c>
      <c r="E132" s="60">
        <v>0</v>
      </c>
      <c r="F132" s="60">
        <v>0</v>
      </c>
      <c r="G132" s="60">
        <v>0</v>
      </c>
      <c r="H132" s="70">
        <v>539</v>
      </c>
      <c r="I132" s="70">
        <v>539</v>
      </c>
      <c r="J132" s="77">
        <v>3</v>
      </c>
    </row>
    <row r="133" spans="1:10" ht="12.75">
      <c r="A133" s="73" t="s">
        <v>118</v>
      </c>
      <c r="B133" s="60">
        <v>262</v>
      </c>
      <c r="C133" s="60">
        <v>261</v>
      </c>
      <c r="D133" s="60">
        <v>0</v>
      </c>
      <c r="E133" s="60">
        <v>0</v>
      </c>
      <c r="F133" s="60">
        <v>0</v>
      </c>
      <c r="G133" s="60">
        <v>0</v>
      </c>
      <c r="H133" s="70">
        <v>523</v>
      </c>
      <c r="I133" s="70">
        <v>523</v>
      </c>
      <c r="J133" s="77">
        <v>4</v>
      </c>
    </row>
    <row r="134" spans="1:10" ht="12.75">
      <c r="A134" s="7" t="s">
        <v>23</v>
      </c>
      <c r="B134" s="60">
        <v>178</v>
      </c>
      <c r="C134" s="60">
        <v>283</v>
      </c>
      <c r="D134" s="60">
        <v>0</v>
      </c>
      <c r="E134" s="60">
        <v>0</v>
      </c>
      <c r="F134" s="60">
        <v>0</v>
      </c>
      <c r="G134" s="60">
        <v>0</v>
      </c>
      <c r="H134" s="70">
        <v>461</v>
      </c>
      <c r="I134" s="70">
        <v>461</v>
      </c>
      <c r="J134" s="77">
        <v>5</v>
      </c>
    </row>
    <row r="135" spans="1:10" ht="12.75">
      <c r="A135" s="73" t="s">
        <v>43</v>
      </c>
      <c r="B135" s="60">
        <v>262</v>
      </c>
      <c r="C135" s="60">
        <v>173</v>
      </c>
      <c r="D135" s="60">
        <v>0</v>
      </c>
      <c r="E135" s="60">
        <v>0</v>
      </c>
      <c r="F135" s="60">
        <v>0</v>
      </c>
      <c r="G135" s="60">
        <v>0</v>
      </c>
      <c r="H135" s="70">
        <v>435</v>
      </c>
      <c r="I135" s="70">
        <v>435</v>
      </c>
      <c r="J135" s="77">
        <v>6</v>
      </c>
    </row>
    <row r="136" spans="1:10" ht="12.75">
      <c r="A136" s="73" t="s">
        <v>40</v>
      </c>
      <c r="B136" s="60">
        <v>226</v>
      </c>
      <c r="C136" s="60">
        <v>157</v>
      </c>
      <c r="D136" s="60">
        <v>0</v>
      </c>
      <c r="E136" s="60">
        <v>0</v>
      </c>
      <c r="F136" s="60">
        <v>0</v>
      </c>
      <c r="G136" s="60">
        <v>0</v>
      </c>
      <c r="H136" s="70">
        <v>383</v>
      </c>
      <c r="I136" s="70">
        <v>383</v>
      </c>
      <c r="J136" s="77">
        <v>7</v>
      </c>
    </row>
    <row r="137" spans="1:10" ht="12.75">
      <c r="A137" s="7" t="s">
        <v>27</v>
      </c>
      <c r="B137" s="60">
        <v>165</v>
      </c>
      <c r="C137" s="60">
        <v>97</v>
      </c>
      <c r="D137" s="60">
        <v>0</v>
      </c>
      <c r="E137" s="60">
        <v>0</v>
      </c>
      <c r="F137" s="60">
        <v>0</v>
      </c>
      <c r="G137" s="60">
        <v>0</v>
      </c>
      <c r="H137" s="70">
        <v>262</v>
      </c>
      <c r="I137" s="70">
        <v>262</v>
      </c>
      <c r="J137" s="77">
        <v>8</v>
      </c>
    </row>
    <row r="138" spans="1:10" ht="12.75">
      <c r="A138" s="7" t="s">
        <v>534</v>
      </c>
      <c r="B138" s="60">
        <v>0</v>
      </c>
      <c r="C138" s="60">
        <v>238</v>
      </c>
      <c r="D138" s="60">
        <v>0</v>
      </c>
      <c r="E138" s="60">
        <v>0</v>
      </c>
      <c r="F138" s="60">
        <v>0</v>
      </c>
      <c r="G138" s="60">
        <v>0</v>
      </c>
      <c r="H138" s="70">
        <v>238</v>
      </c>
      <c r="I138" s="70">
        <v>238</v>
      </c>
      <c r="J138" s="77">
        <v>9</v>
      </c>
    </row>
    <row r="139" spans="1:10" ht="12.75">
      <c r="A139" s="73" t="s">
        <v>105</v>
      </c>
      <c r="B139" s="60">
        <v>151</v>
      </c>
      <c r="C139" s="60">
        <v>80</v>
      </c>
      <c r="D139" s="60">
        <v>0</v>
      </c>
      <c r="E139" s="60">
        <v>0</v>
      </c>
      <c r="F139" s="60">
        <v>0</v>
      </c>
      <c r="G139" s="60">
        <v>0</v>
      </c>
      <c r="H139" s="70">
        <v>231</v>
      </c>
      <c r="I139" s="70">
        <v>231</v>
      </c>
      <c r="J139" s="77">
        <v>10</v>
      </c>
    </row>
    <row r="140" spans="1:10" ht="12.75">
      <c r="A140" s="74" t="s">
        <v>106</v>
      </c>
      <c r="B140" s="60">
        <v>79</v>
      </c>
      <c r="C140" s="60">
        <v>88</v>
      </c>
      <c r="D140" s="60">
        <v>0</v>
      </c>
      <c r="E140" s="60">
        <v>0</v>
      </c>
      <c r="F140" s="60">
        <v>0</v>
      </c>
      <c r="G140" s="60">
        <v>0</v>
      </c>
      <c r="H140" s="70">
        <v>167</v>
      </c>
      <c r="I140" s="70">
        <v>167</v>
      </c>
      <c r="J140" s="77">
        <v>11</v>
      </c>
    </row>
    <row r="141" spans="1:10" ht="12.75">
      <c r="A141" s="7" t="s">
        <v>21</v>
      </c>
      <c r="B141" s="60">
        <v>71</v>
      </c>
      <c r="C141" s="60">
        <v>74</v>
      </c>
      <c r="D141" s="60">
        <v>0</v>
      </c>
      <c r="E141" s="60">
        <v>0</v>
      </c>
      <c r="F141" s="60">
        <v>0</v>
      </c>
      <c r="G141" s="60">
        <v>0</v>
      </c>
      <c r="H141" s="70">
        <v>145</v>
      </c>
      <c r="I141" s="70">
        <v>145</v>
      </c>
      <c r="J141" s="77">
        <v>12</v>
      </c>
    </row>
    <row r="142" spans="1:10" ht="12.75">
      <c r="A142" s="73" t="s">
        <v>117</v>
      </c>
      <c r="B142" s="60">
        <v>85</v>
      </c>
      <c r="C142" s="60">
        <v>0</v>
      </c>
      <c r="D142" s="60">
        <v>0</v>
      </c>
      <c r="E142" s="60">
        <v>0</v>
      </c>
      <c r="F142" s="60">
        <v>0</v>
      </c>
      <c r="G142" s="60">
        <v>0</v>
      </c>
      <c r="H142" s="70">
        <v>85</v>
      </c>
      <c r="I142" s="70">
        <v>85</v>
      </c>
      <c r="J142" s="77">
        <v>13</v>
      </c>
    </row>
    <row r="143" spans="1:10" ht="12.75">
      <c r="A143" s="7" t="s">
        <v>545</v>
      </c>
      <c r="B143" s="60">
        <v>81</v>
      </c>
      <c r="C143" s="60">
        <v>0</v>
      </c>
      <c r="D143" s="60">
        <v>0</v>
      </c>
      <c r="E143" s="60">
        <v>0</v>
      </c>
      <c r="F143" s="60">
        <v>0</v>
      </c>
      <c r="G143" s="60">
        <v>0</v>
      </c>
      <c r="H143" s="70">
        <v>81</v>
      </c>
      <c r="I143" s="70">
        <v>81</v>
      </c>
      <c r="J143" s="77">
        <v>14</v>
      </c>
    </row>
    <row r="144" spans="1:10" ht="12.75">
      <c r="A144" s="7" t="s">
        <v>33</v>
      </c>
      <c r="B144" s="60">
        <v>80</v>
      </c>
      <c r="C144" s="60">
        <v>0</v>
      </c>
      <c r="D144" s="60">
        <v>0</v>
      </c>
      <c r="E144" s="60">
        <v>0</v>
      </c>
      <c r="F144" s="60">
        <v>0</v>
      </c>
      <c r="G144" s="60">
        <v>0</v>
      </c>
      <c r="H144" s="70">
        <v>80</v>
      </c>
      <c r="I144" s="70">
        <v>80</v>
      </c>
      <c r="J144" s="77">
        <v>15</v>
      </c>
    </row>
    <row r="145" spans="1:10" ht="12.75">
      <c r="A145" s="73" t="s">
        <v>538</v>
      </c>
      <c r="B145" s="60">
        <v>0</v>
      </c>
      <c r="C145" s="60">
        <v>79</v>
      </c>
      <c r="D145" s="60">
        <v>0</v>
      </c>
      <c r="E145" s="60">
        <v>0</v>
      </c>
      <c r="F145" s="60">
        <v>0</v>
      </c>
      <c r="G145" s="60">
        <v>0</v>
      </c>
      <c r="H145" s="70">
        <v>79</v>
      </c>
      <c r="I145" s="70">
        <v>79</v>
      </c>
      <c r="J145" s="77">
        <v>16</v>
      </c>
    </row>
    <row r="146" spans="1:10" ht="12.75">
      <c r="A146" s="73" t="s">
        <v>546</v>
      </c>
      <c r="B146" s="60">
        <v>75</v>
      </c>
      <c r="C146" s="60">
        <v>0</v>
      </c>
      <c r="D146" s="60">
        <v>0</v>
      </c>
      <c r="E146" s="60">
        <v>0</v>
      </c>
      <c r="F146" s="60">
        <v>0</v>
      </c>
      <c r="G146" s="60">
        <v>0</v>
      </c>
      <c r="H146" s="70">
        <v>75</v>
      </c>
      <c r="I146" s="70">
        <v>75</v>
      </c>
      <c r="J146" s="77">
        <v>17</v>
      </c>
    </row>
    <row r="147" spans="1:9" ht="12.75">
      <c r="A147" s="10"/>
      <c r="B147" s="63"/>
      <c r="C147" s="63"/>
      <c r="D147" s="63"/>
      <c r="E147" s="63"/>
      <c r="F147" s="63"/>
      <c r="G147" s="63"/>
      <c r="H147" s="72"/>
      <c r="I147" s="72"/>
    </row>
    <row r="148" spans="2:9" ht="12.75">
      <c r="B148" s="56"/>
      <c r="C148" s="56"/>
      <c r="D148" s="56"/>
      <c r="E148" s="56"/>
      <c r="F148" s="56"/>
      <c r="G148" s="56"/>
      <c r="H148" s="56"/>
      <c r="I148" s="56"/>
    </row>
    <row r="149" spans="1:10" ht="12.75">
      <c r="A149" s="68" t="s">
        <v>93</v>
      </c>
      <c r="B149" s="59" t="s">
        <v>114</v>
      </c>
      <c r="C149" s="59" t="s">
        <v>98</v>
      </c>
      <c r="D149" s="59" t="s">
        <v>11</v>
      </c>
      <c r="E149" s="59" t="s">
        <v>12</v>
      </c>
      <c r="F149" s="83" t="s">
        <v>83</v>
      </c>
      <c r="G149" s="69" t="s">
        <v>10</v>
      </c>
      <c r="H149" s="59" t="s">
        <v>63</v>
      </c>
      <c r="I149" s="59" t="s">
        <v>100</v>
      </c>
      <c r="J149" s="69" t="s">
        <v>95</v>
      </c>
    </row>
    <row r="150" spans="1:10" ht="12.75">
      <c r="A150" s="7" t="s">
        <v>23</v>
      </c>
      <c r="B150" s="60">
        <v>291</v>
      </c>
      <c r="C150" s="60">
        <v>292</v>
      </c>
      <c r="D150" s="60">
        <v>0</v>
      </c>
      <c r="E150" s="60">
        <v>0</v>
      </c>
      <c r="F150" s="60">
        <v>0</v>
      </c>
      <c r="G150" s="60">
        <v>0</v>
      </c>
      <c r="H150" s="70">
        <v>583</v>
      </c>
      <c r="I150" s="70">
        <v>583</v>
      </c>
      <c r="J150" s="77">
        <v>1</v>
      </c>
    </row>
    <row r="151" spans="1:10" ht="12.75">
      <c r="A151" s="7" t="s">
        <v>16</v>
      </c>
      <c r="B151" s="60">
        <v>273</v>
      </c>
      <c r="C151" s="60">
        <v>270</v>
      </c>
      <c r="D151" s="60">
        <v>0</v>
      </c>
      <c r="E151" s="60">
        <v>0</v>
      </c>
      <c r="F151" s="60">
        <v>0</v>
      </c>
      <c r="G151" s="60">
        <v>0</v>
      </c>
      <c r="H151" s="70">
        <v>543</v>
      </c>
      <c r="I151" s="70">
        <v>543</v>
      </c>
      <c r="J151" s="77">
        <v>2</v>
      </c>
    </row>
    <row r="152" spans="1:10" ht="12.75">
      <c r="A152" s="73" t="s">
        <v>102</v>
      </c>
      <c r="B152" s="60">
        <v>274</v>
      </c>
      <c r="C152" s="60">
        <v>269</v>
      </c>
      <c r="D152" s="60">
        <v>0</v>
      </c>
      <c r="E152" s="60">
        <v>0</v>
      </c>
      <c r="F152" s="60">
        <v>0</v>
      </c>
      <c r="G152" s="60">
        <v>0</v>
      </c>
      <c r="H152" s="70">
        <v>543</v>
      </c>
      <c r="I152" s="70">
        <v>543</v>
      </c>
      <c r="J152" s="77">
        <v>2</v>
      </c>
    </row>
    <row r="153" spans="1:10" ht="12.75">
      <c r="A153" s="7" t="s">
        <v>534</v>
      </c>
      <c r="B153" s="60">
        <v>262</v>
      </c>
      <c r="C153" s="60">
        <v>264</v>
      </c>
      <c r="D153" s="60">
        <v>0</v>
      </c>
      <c r="E153" s="60">
        <v>0</v>
      </c>
      <c r="F153" s="60">
        <v>0</v>
      </c>
      <c r="G153" s="60">
        <v>0</v>
      </c>
      <c r="H153" s="70">
        <v>526</v>
      </c>
      <c r="I153" s="70">
        <v>526</v>
      </c>
      <c r="J153" s="77">
        <v>4</v>
      </c>
    </row>
    <row r="154" spans="1:10" ht="12.75">
      <c r="A154" s="7" t="s">
        <v>43</v>
      </c>
      <c r="B154" s="60">
        <v>260</v>
      </c>
      <c r="C154" s="60">
        <v>265</v>
      </c>
      <c r="D154" s="60">
        <v>0</v>
      </c>
      <c r="E154" s="60">
        <v>0</v>
      </c>
      <c r="F154" s="60">
        <v>0</v>
      </c>
      <c r="G154" s="60">
        <v>0</v>
      </c>
      <c r="H154" s="70">
        <v>525</v>
      </c>
      <c r="I154" s="70">
        <v>525</v>
      </c>
      <c r="J154" s="77">
        <v>5</v>
      </c>
    </row>
    <row r="155" spans="1:10" ht="12.75">
      <c r="A155" s="7" t="s">
        <v>40</v>
      </c>
      <c r="B155" s="60">
        <v>241</v>
      </c>
      <c r="C155" s="60">
        <v>257</v>
      </c>
      <c r="D155" s="60">
        <v>0</v>
      </c>
      <c r="E155" s="60">
        <v>0</v>
      </c>
      <c r="F155" s="60">
        <v>0</v>
      </c>
      <c r="G155" s="60">
        <v>0</v>
      </c>
      <c r="H155" s="70">
        <v>498</v>
      </c>
      <c r="I155" s="70">
        <v>498</v>
      </c>
      <c r="J155" s="77">
        <v>6</v>
      </c>
    </row>
    <row r="156" spans="1:10" ht="12.75">
      <c r="A156" s="7" t="s">
        <v>535</v>
      </c>
      <c r="B156" s="60">
        <v>214</v>
      </c>
      <c r="C156" s="60">
        <v>239</v>
      </c>
      <c r="D156" s="60">
        <v>0</v>
      </c>
      <c r="E156" s="60">
        <v>0</v>
      </c>
      <c r="F156" s="60">
        <v>0</v>
      </c>
      <c r="G156" s="60">
        <v>0</v>
      </c>
      <c r="H156" s="70">
        <v>453</v>
      </c>
      <c r="I156" s="70">
        <v>453</v>
      </c>
      <c r="J156" s="77">
        <v>7</v>
      </c>
    </row>
    <row r="157" spans="1:10" ht="12.75">
      <c r="A157" s="7" t="s">
        <v>536</v>
      </c>
      <c r="B157" s="60">
        <v>239</v>
      </c>
      <c r="C157" s="60">
        <v>138</v>
      </c>
      <c r="D157" s="60">
        <v>0</v>
      </c>
      <c r="E157" s="60">
        <v>0</v>
      </c>
      <c r="F157" s="60">
        <v>0</v>
      </c>
      <c r="G157" s="60">
        <v>0</v>
      </c>
      <c r="H157" s="70">
        <v>377</v>
      </c>
      <c r="I157" s="70">
        <v>377</v>
      </c>
      <c r="J157" s="77">
        <v>8</v>
      </c>
    </row>
    <row r="158" spans="1:10" ht="12.75">
      <c r="A158" s="7" t="s">
        <v>116</v>
      </c>
      <c r="B158" s="60">
        <v>226</v>
      </c>
      <c r="C158" s="60">
        <v>150</v>
      </c>
      <c r="D158" s="60">
        <v>0</v>
      </c>
      <c r="E158" s="60">
        <v>0</v>
      </c>
      <c r="F158" s="60">
        <v>0</v>
      </c>
      <c r="G158" s="60">
        <v>0</v>
      </c>
      <c r="H158" s="70">
        <v>376</v>
      </c>
      <c r="I158" s="70">
        <v>376</v>
      </c>
      <c r="J158" s="77">
        <v>9</v>
      </c>
    </row>
    <row r="159" spans="1:10" ht="12.75">
      <c r="A159" s="7" t="s">
        <v>27</v>
      </c>
      <c r="B159" s="60">
        <v>156</v>
      </c>
      <c r="C159" s="60">
        <v>150</v>
      </c>
      <c r="D159" s="60">
        <v>0</v>
      </c>
      <c r="E159" s="60">
        <v>0</v>
      </c>
      <c r="F159" s="60">
        <v>0</v>
      </c>
      <c r="G159" s="60">
        <v>0</v>
      </c>
      <c r="H159" s="70">
        <v>306</v>
      </c>
      <c r="I159" s="70">
        <v>306</v>
      </c>
      <c r="J159" s="77">
        <v>10</v>
      </c>
    </row>
    <row r="160" spans="1:10" ht="12.75">
      <c r="A160" s="7" t="s">
        <v>21</v>
      </c>
      <c r="B160" s="60">
        <v>76</v>
      </c>
      <c r="C160" s="60">
        <v>213</v>
      </c>
      <c r="D160" s="60">
        <v>0</v>
      </c>
      <c r="E160" s="60">
        <v>0</v>
      </c>
      <c r="F160" s="60">
        <v>0</v>
      </c>
      <c r="G160" s="60">
        <v>0</v>
      </c>
      <c r="H160" s="70">
        <v>289</v>
      </c>
      <c r="I160" s="70">
        <v>289</v>
      </c>
      <c r="J160" s="77">
        <v>11</v>
      </c>
    </row>
    <row r="161" spans="1:10" ht="12.75">
      <c r="A161" s="7" t="s">
        <v>539</v>
      </c>
      <c r="B161" s="60">
        <v>126</v>
      </c>
      <c r="C161" s="60">
        <v>130</v>
      </c>
      <c r="D161" s="60">
        <v>0</v>
      </c>
      <c r="E161" s="60">
        <v>0</v>
      </c>
      <c r="F161" s="60">
        <v>0</v>
      </c>
      <c r="G161" s="60">
        <v>0</v>
      </c>
      <c r="H161" s="70">
        <v>256</v>
      </c>
      <c r="I161" s="70">
        <v>256</v>
      </c>
      <c r="J161" s="77">
        <v>12</v>
      </c>
    </row>
    <row r="162" spans="1:10" ht="12.75">
      <c r="A162" s="7" t="s">
        <v>621</v>
      </c>
      <c r="B162" s="60">
        <v>0</v>
      </c>
      <c r="C162" s="60">
        <v>197</v>
      </c>
      <c r="D162" s="60">
        <v>0</v>
      </c>
      <c r="E162" s="60">
        <v>0</v>
      </c>
      <c r="F162" s="60">
        <v>0</v>
      </c>
      <c r="G162" s="60">
        <v>0</v>
      </c>
      <c r="H162" s="70">
        <v>197</v>
      </c>
      <c r="I162" s="70">
        <v>197</v>
      </c>
      <c r="J162" s="77">
        <v>13</v>
      </c>
    </row>
    <row r="163" spans="1:10" ht="12.75">
      <c r="A163" s="74" t="s">
        <v>538</v>
      </c>
      <c r="B163" s="60">
        <v>82</v>
      </c>
      <c r="C163" s="60">
        <v>78</v>
      </c>
      <c r="D163" s="60">
        <v>0</v>
      </c>
      <c r="E163" s="60">
        <v>0</v>
      </c>
      <c r="F163" s="60">
        <v>0</v>
      </c>
      <c r="G163" s="60">
        <v>0</v>
      </c>
      <c r="H163" s="70">
        <v>160</v>
      </c>
      <c r="I163" s="70">
        <v>160</v>
      </c>
      <c r="J163" s="77">
        <v>14</v>
      </c>
    </row>
    <row r="164" spans="1:10" ht="12.75">
      <c r="A164" s="7" t="s">
        <v>537</v>
      </c>
      <c r="B164" s="60">
        <v>137</v>
      </c>
      <c r="C164" s="60">
        <v>0</v>
      </c>
      <c r="D164" s="60">
        <v>0</v>
      </c>
      <c r="E164" s="60">
        <v>0</v>
      </c>
      <c r="F164" s="60">
        <v>0</v>
      </c>
      <c r="G164" s="60">
        <v>0</v>
      </c>
      <c r="H164" s="70">
        <v>137</v>
      </c>
      <c r="I164" s="70">
        <v>137</v>
      </c>
      <c r="J164" s="77">
        <v>15</v>
      </c>
    </row>
    <row r="165" spans="1:10" ht="12.75">
      <c r="A165" s="10" t="s">
        <v>105</v>
      </c>
      <c r="B165" s="60">
        <v>0</v>
      </c>
      <c r="C165" s="60">
        <v>130</v>
      </c>
      <c r="D165" s="60">
        <v>0</v>
      </c>
      <c r="E165" s="60">
        <v>0</v>
      </c>
      <c r="F165" s="60">
        <v>0</v>
      </c>
      <c r="G165" s="60">
        <v>0</v>
      </c>
      <c r="H165" s="70">
        <v>130</v>
      </c>
      <c r="I165" s="70">
        <v>130</v>
      </c>
      <c r="J165" s="77">
        <v>16</v>
      </c>
    </row>
    <row r="166" spans="1:10" ht="12.75">
      <c r="A166" s="7" t="s">
        <v>19</v>
      </c>
      <c r="B166" s="60">
        <v>90</v>
      </c>
      <c r="C166" s="60">
        <v>0</v>
      </c>
      <c r="D166" s="60">
        <v>0</v>
      </c>
      <c r="E166" s="60">
        <v>0</v>
      </c>
      <c r="F166" s="60">
        <v>0</v>
      </c>
      <c r="G166" s="60">
        <v>0</v>
      </c>
      <c r="H166" s="70">
        <v>90</v>
      </c>
      <c r="I166" s="70">
        <v>90</v>
      </c>
      <c r="J166" s="77">
        <v>17</v>
      </c>
    </row>
    <row r="167" spans="1:10" ht="12.75">
      <c r="A167" s="7" t="s">
        <v>118</v>
      </c>
      <c r="B167" s="60">
        <v>0</v>
      </c>
      <c r="C167" s="60">
        <v>77</v>
      </c>
      <c r="D167" s="60">
        <v>0</v>
      </c>
      <c r="E167" s="60">
        <v>0</v>
      </c>
      <c r="F167" s="60">
        <v>0</v>
      </c>
      <c r="G167" s="60">
        <v>0</v>
      </c>
      <c r="H167" s="70">
        <v>77</v>
      </c>
      <c r="I167" s="70">
        <v>77</v>
      </c>
      <c r="J167" s="77">
        <v>18</v>
      </c>
    </row>
    <row r="168" spans="1:10" ht="12.75">
      <c r="A168" s="7" t="s">
        <v>25</v>
      </c>
      <c r="B168" s="60">
        <v>0</v>
      </c>
      <c r="C168" s="60">
        <v>72</v>
      </c>
      <c r="D168" s="60">
        <v>0</v>
      </c>
      <c r="E168" s="60">
        <v>0</v>
      </c>
      <c r="F168" s="60">
        <v>0</v>
      </c>
      <c r="G168" s="60">
        <v>0</v>
      </c>
      <c r="H168" s="70">
        <v>72</v>
      </c>
      <c r="I168" s="70">
        <v>72</v>
      </c>
      <c r="J168" s="77">
        <v>19</v>
      </c>
    </row>
    <row r="169" spans="1:10" ht="12.75">
      <c r="A169" s="7" t="s">
        <v>28</v>
      </c>
      <c r="B169" s="60">
        <v>0</v>
      </c>
      <c r="C169" s="60">
        <v>71</v>
      </c>
      <c r="D169" s="60">
        <v>0</v>
      </c>
      <c r="E169" s="60">
        <v>0</v>
      </c>
      <c r="F169" s="60">
        <v>0</v>
      </c>
      <c r="G169" s="60">
        <v>0</v>
      </c>
      <c r="H169" s="70">
        <v>71</v>
      </c>
      <c r="I169" s="70">
        <v>71</v>
      </c>
      <c r="J169" s="77">
        <v>20</v>
      </c>
    </row>
    <row r="170" spans="1:10" ht="12.75">
      <c r="A170" s="7" t="s">
        <v>72</v>
      </c>
      <c r="B170" s="60">
        <v>68</v>
      </c>
      <c r="C170" s="60">
        <v>0</v>
      </c>
      <c r="D170" s="60">
        <v>0</v>
      </c>
      <c r="E170" s="60">
        <v>0</v>
      </c>
      <c r="F170" s="60">
        <v>0</v>
      </c>
      <c r="G170" s="60">
        <v>0</v>
      </c>
      <c r="H170" s="70">
        <v>68</v>
      </c>
      <c r="I170" s="70">
        <v>68</v>
      </c>
      <c r="J170" s="77">
        <v>21</v>
      </c>
    </row>
    <row r="171" spans="1:10" ht="12.75">
      <c r="A171" s="7" t="s">
        <v>648</v>
      </c>
      <c r="B171" s="60">
        <v>0</v>
      </c>
      <c r="C171" s="60">
        <v>66</v>
      </c>
      <c r="D171" s="60">
        <v>0</v>
      </c>
      <c r="E171" s="60">
        <v>0</v>
      </c>
      <c r="F171" s="60">
        <v>0</v>
      </c>
      <c r="G171" s="60">
        <v>0</v>
      </c>
      <c r="H171" s="70">
        <v>66</v>
      </c>
      <c r="I171" s="70">
        <v>66</v>
      </c>
      <c r="J171" s="77">
        <v>22</v>
      </c>
    </row>
    <row r="172" spans="1:10" ht="12.75">
      <c r="A172" s="7" t="s">
        <v>115</v>
      </c>
      <c r="B172" s="60">
        <v>0</v>
      </c>
      <c r="C172" s="60">
        <v>63</v>
      </c>
      <c r="D172" s="60">
        <v>0</v>
      </c>
      <c r="E172" s="60">
        <v>0</v>
      </c>
      <c r="F172" s="60">
        <v>0</v>
      </c>
      <c r="G172" s="60">
        <v>0</v>
      </c>
      <c r="H172" s="70">
        <v>63</v>
      </c>
      <c r="I172" s="70">
        <v>63</v>
      </c>
      <c r="J172" s="77">
        <v>23</v>
      </c>
    </row>
    <row r="173" spans="1:10" ht="12.75">
      <c r="A173" s="7" t="s">
        <v>73</v>
      </c>
      <c r="B173" s="60">
        <v>0</v>
      </c>
      <c r="C173" s="60">
        <v>60</v>
      </c>
      <c r="D173" s="60">
        <v>0</v>
      </c>
      <c r="E173" s="60">
        <v>0</v>
      </c>
      <c r="F173" s="60">
        <v>0</v>
      </c>
      <c r="G173" s="60">
        <v>0</v>
      </c>
      <c r="H173" s="70">
        <v>60</v>
      </c>
      <c r="I173" s="70">
        <v>60</v>
      </c>
      <c r="J173" s="77">
        <v>24</v>
      </c>
    </row>
    <row r="174" spans="1:10" ht="12.75">
      <c r="A174" s="7" t="s">
        <v>622</v>
      </c>
      <c r="B174" s="60">
        <v>0</v>
      </c>
      <c r="C174" s="60">
        <v>59</v>
      </c>
      <c r="D174" s="60">
        <v>0</v>
      </c>
      <c r="E174" s="60">
        <v>0</v>
      </c>
      <c r="F174" s="60">
        <v>0</v>
      </c>
      <c r="G174" s="60">
        <v>0</v>
      </c>
      <c r="H174" s="70">
        <v>59</v>
      </c>
      <c r="I174" s="70">
        <v>59</v>
      </c>
      <c r="J174" s="77">
        <v>25</v>
      </c>
    </row>
    <row r="175" spans="2:9" ht="12.75">
      <c r="B175" s="56"/>
      <c r="C175" s="56"/>
      <c r="D175" s="56"/>
      <c r="E175" s="56"/>
      <c r="F175" s="56"/>
      <c r="G175" s="56"/>
      <c r="H175" s="56"/>
      <c r="I175" s="56"/>
    </row>
    <row r="176" spans="2:9" ht="12.75">
      <c r="B176" s="56"/>
      <c r="C176" s="56"/>
      <c r="D176" s="56"/>
      <c r="E176" s="56"/>
      <c r="F176" s="56"/>
      <c r="G176" s="56"/>
      <c r="H176" s="56"/>
      <c r="I176" s="56"/>
    </row>
    <row r="177" spans="2:9" ht="12.75">
      <c r="B177" s="56"/>
      <c r="C177" s="56"/>
      <c r="D177" s="56"/>
      <c r="E177" s="56"/>
      <c r="F177" s="56"/>
      <c r="G177" s="56"/>
      <c r="H177" s="56"/>
      <c r="I177" s="56"/>
    </row>
    <row r="178" spans="2:9" ht="12.75">
      <c r="B178" s="56"/>
      <c r="C178" s="56"/>
      <c r="D178" s="56"/>
      <c r="E178" s="56"/>
      <c r="F178" s="56"/>
      <c r="G178" s="56"/>
      <c r="H178" s="56"/>
      <c r="I178" s="56"/>
    </row>
    <row r="179" spans="2:9" ht="12.75">
      <c r="B179" s="56"/>
      <c r="C179" s="56"/>
      <c r="D179" s="56"/>
      <c r="E179" s="56"/>
      <c r="F179" s="56"/>
      <c r="G179" s="56"/>
      <c r="H179" s="56"/>
      <c r="I179" s="56"/>
    </row>
    <row r="180" spans="2:9" ht="12.75">
      <c r="B180" s="56"/>
      <c r="C180" s="56"/>
      <c r="D180" s="56"/>
      <c r="E180" s="56"/>
      <c r="F180" s="56"/>
      <c r="G180" s="56"/>
      <c r="H180" s="56"/>
      <c r="I180" s="56"/>
    </row>
    <row r="181" spans="2:9" ht="12.75">
      <c r="B181" s="56"/>
      <c r="C181" s="56"/>
      <c r="D181" s="56"/>
      <c r="E181" s="56"/>
      <c r="F181" s="56"/>
      <c r="G181" s="56"/>
      <c r="H181" s="56"/>
      <c r="I181" s="56"/>
    </row>
    <row r="182" spans="2:9" ht="12.75">
      <c r="B182" s="56"/>
      <c r="C182" s="56"/>
      <c r="D182" s="56"/>
      <c r="E182" s="56"/>
      <c r="F182" s="56"/>
      <c r="G182" s="56"/>
      <c r="H182" s="56"/>
      <c r="I182" s="56"/>
    </row>
    <row r="183" spans="2:9" ht="12.75">
      <c r="B183" s="56"/>
      <c r="C183" s="56"/>
      <c r="D183" s="56"/>
      <c r="E183" s="56"/>
      <c r="F183" s="56"/>
      <c r="G183" s="56"/>
      <c r="H183" s="56"/>
      <c r="I183" s="56"/>
    </row>
    <row r="184" spans="2:9" ht="12.75">
      <c r="B184" s="56"/>
      <c r="C184" s="56"/>
      <c r="D184" s="56"/>
      <c r="E184" s="56"/>
      <c r="F184" s="56"/>
      <c r="G184" s="56"/>
      <c r="H184" s="56"/>
      <c r="I184" s="56"/>
    </row>
    <row r="185" spans="2:9" ht="12.75">
      <c r="B185" s="56"/>
      <c r="C185" s="56"/>
      <c r="D185" s="56"/>
      <c r="E185" s="56"/>
      <c r="F185" s="56"/>
      <c r="G185" s="56"/>
      <c r="H185" s="56"/>
      <c r="I185" s="56"/>
    </row>
    <row r="186" spans="2:9" ht="12.75">
      <c r="B186" s="56"/>
      <c r="C186" s="56"/>
      <c r="D186" s="56"/>
      <c r="E186" s="56"/>
      <c r="F186" s="56"/>
      <c r="G186" s="56"/>
      <c r="H186" s="56"/>
      <c r="I186" s="56"/>
    </row>
    <row r="187" spans="2:9" ht="12.75">
      <c r="B187" s="56"/>
      <c r="C187" s="56"/>
      <c r="D187" s="56"/>
      <c r="E187" s="56"/>
      <c r="F187" s="56"/>
      <c r="G187" s="56"/>
      <c r="H187" s="56"/>
      <c r="I187" s="56"/>
    </row>
    <row r="188" spans="2:9" ht="12.75">
      <c r="B188" s="56"/>
      <c r="C188" s="56"/>
      <c r="D188" s="56"/>
      <c r="E188" s="56"/>
      <c r="F188" s="56"/>
      <c r="G188" s="56"/>
      <c r="H188" s="56"/>
      <c r="I188" s="56"/>
    </row>
    <row r="189" spans="2:9" ht="12.75">
      <c r="B189" s="56"/>
      <c r="C189" s="56"/>
      <c r="D189" s="56"/>
      <c r="E189" s="56"/>
      <c r="F189" s="56"/>
      <c r="G189" s="56"/>
      <c r="H189" s="56"/>
      <c r="I189" s="56"/>
    </row>
    <row r="190" spans="2:9" ht="12.75">
      <c r="B190" s="56"/>
      <c r="C190" s="56"/>
      <c r="D190" s="56"/>
      <c r="E190" s="56"/>
      <c r="F190" s="56"/>
      <c r="G190" s="56"/>
      <c r="H190" s="56"/>
      <c r="I190" s="56"/>
    </row>
    <row r="191" spans="2:9" ht="12.75">
      <c r="B191" s="56"/>
      <c r="C191" s="56"/>
      <c r="D191" s="56"/>
      <c r="E191" s="56"/>
      <c r="F191" s="56"/>
      <c r="G191" s="56"/>
      <c r="H191" s="56"/>
      <c r="I191" s="56"/>
    </row>
    <row r="192" spans="2:9" ht="12.75">
      <c r="B192" s="56"/>
      <c r="C192" s="56"/>
      <c r="D192" s="56"/>
      <c r="E192" s="56"/>
      <c r="F192" s="56"/>
      <c r="G192" s="56"/>
      <c r="H192" s="56"/>
      <c r="I192" s="56"/>
    </row>
    <row r="193" spans="2:9" ht="12.75">
      <c r="B193" s="56"/>
      <c r="C193" s="56"/>
      <c r="D193" s="56"/>
      <c r="E193" s="56"/>
      <c r="F193" s="56"/>
      <c r="G193" s="56"/>
      <c r="H193" s="56"/>
      <c r="I193" s="56"/>
    </row>
    <row r="194" spans="2:9" ht="12.75">
      <c r="B194" s="56"/>
      <c r="C194" s="56"/>
      <c r="D194" s="56"/>
      <c r="E194" s="56"/>
      <c r="F194" s="56"/>
      <c r="G194" s="56"/>
      <c r="H194" s="56"/>
      <c r="I194" s="56"/>
    </row>
    <row r="195" spans="2:9" ht="12.75">
      <c r="B195" s="56"/>
      <c r="C195" s="56"/>
      <c r="D195" s="56"/>
      <c r="E195" s="56"/>
      <c r="F195" s="56"/>
      <c r="G195" s="56"/>
      <c r="H195" s="56"/>
      <c r="I195" s="56"/>
    </row>
    <row r="196" spans="2:9" ht="12.75">
      <c r="B196" s="56"/>
      <c r="C196" s="56"/>
      <c r="D196" s="56"/>
      <c r="E196" s="56"/>
      <c r="F196" s="56"/>
      <c r="G196" s="56"/>
      <c r="H196" s="56"/>
      <c r="I196" s="56"/>
    </row>
    <row r="197" spans="2:9" ht="12.75">
      <c r="B197" s="56"/>
      <c r="C197" s="56"/>
      <c r="D197" s="56"/>
      <c r="E197" s="56"/>
      <c r="F197" s="56"/>
      <c r="G197" s="56"/>
      <c r="H197" s="56"/>
      <c r="I197" s="56"/>
    </row>
    <row r="198" spans="2:9" ht="12.75">
      <c r="B198" s="56"/>
      <c r="C198" s="56"/>
      <c r="D198" s="56"/>
      <c r="E198" s="56"/>
      <c r="F198" s="56"/>
      <c r="G198" s="56"/>
      <c r="H198" s="56"/>
      <c r="I198" s="56"/>
    </row>
    <row r="199" spans="2:9" ht="12.75">
      <c r="B199" s="56"/>
      <c r="C199" s="56"/>
      <c r="D199" s="56"/>
      <c r="E199" s="56"/>
      <c r="F199" s="56"/>
      <c r="G199" s="56"/>
      <c r="H199" s="56"/>
      <c r="I199" s="56"/>
    </row>
    <row r="200" spans="2:9" ht="12.75">
      <c r="B200" s="56"/>
      <c r="C200" s="56"/>
      <c r="D200" s="56"/>
      <c r="E200" s="56"/>
      <c r="F200" s="56"/>
      <c r="G200" s="56"/>
      <c r="H200" s="56"/>
      <c r="I200" s="56"/>
    </row>
    <row r="201" spans="2:9" ht="12.75">
      <c r="B201" s="56"/>
      <c r="C201" s="56"/>
      <c r="D201" s="56"/>
      <c r="E201" s="56"/>
      <c r="F201" s="56"/>
      <c r="G201" s="56"/>
      <c r="H201" s="56"/>
      <c r="I201" s="56"/>
    </row>
    <row r="202" spans="2:9" ht="12.75">
      <c r="B202" s="56"/>
      <c r="C202" s="56"/>
      <c r="D202" s="56"/>
      <c r="E202" s="56"/>
      <c r="F202" s="56"/>
      <c r="G202" s="56"/>
      <c r="H202" s="56"/>
      <c r="I202" s="56"/>
    </row>
    <row r="203" spans="2:9" ht="12.75">
      <c r="B203" s="56"/>
      <c r="C203" s="56"/>
      <c r="D203" s="56"/>
      <c r="E203" s="56"/>
      <c r="F203" s="56"/>
      <c r="G203" s="56"/>
      <c r="H203" s="56"/>
      <c r="I203" s="56"/>
    </row>
    <row r="204" spans="2:9" ht="12.75">
      <c r="B204" s="56"/>
      <c r="C204" s="56"/>
      <c r="D204" s="56"/>
      <c r="E204" s="56"/>
      <c r="F204" s="56"/>
      <c r="G204" s="56"/>
      <c r="H204" s="56"/>
      <c r="I204" s="56"/>
    </row>
    <row r="205" spans="2:9" ht="12.75">
      <c r="B205" s="56"/>
      <c r="C205" s="56"/>
      <c r="D205" s="56"/>
      <c r="E205" s="56"/>
      <c r="F205" s="56"/>
      <c r="G205" s="56"/>
      <c r="H205" s="56"/>
      <c r="I205" s="56"/>
    </row>
    <row r="206" spans="2:9" ht="12.75">
      <c r="B206" s="56"/>
      <c r="C206" s="56"/>
      <c r="D206" s="56"/>
      <c r="E206" s="56"/>
      <c r="F206" s="56"/>
      <c r="G206" s="56"/>
      <c r="H206" s="56"/>
      <c r="I206" s="56"/>
    </row>
    <row r="207" spans="2:9" ht="12.75">
      <c r="B207" s="56"/>
      <c r="C207" s="56"/>
      <c r="D207" s="56"/>
      <c r="E207" s="56"/>
      <c r="F207" s="56"/>
      <c r="G207" s="56"/>
      <c r="H207" s="56"/>
      <c r="I207" s="56"/>
    </row>
    <row r="208" spans="2:9" ht="12.75">
      <c r="B208" s="56"/>
      <c r="C208" s="56"/>
      <c r="D208" s="56"/>
      <c r="E208" s="56"/>
      <c r="F208" s="56"/>
      <c r="G208" s="56"/>
      <c r="H208" s="56"/>
      <c r="I208" s="56"/>
    </row>
    <row r="209" spans="2:9" ht="12.75">
      <c r="B209" s="56"/>
      <c r="C209" s="56"/>
      <c r="D209" s="56"/>
      <c r="E209" s="56"/>
      <c r="F209" s="56"/>
      <c r="G209" s="56"/>
      <c r="H209" s="56"/>
      <c r="I209" s="56"/>
    </row>
    <row r="210" spans="2:9" ht="12.75">
      <c r="B210" s="56"/>
      <c r="C210" s="56"/>
      <c r="D210" s="56"/>
      <c r="E210" s="56"/>
      <c r="F210" s="56"/>
      <c r="G210" s="56"/>
      <c r="H210" s="56"/>
      <c r="I210" s="56"/>
    </row>
    <row r="211" spans="2:9" ht="12.75">
      <c r="B211" s="56"/>
      <c r="C211" s="56"/>
      <c r="D211" s="56"/>
      <c r="E211" s="56"/>
      <c r="F211" s="56"/>
      <c r="G211" s="56"/>
      <c r="H211" s="56"/>
      <c r="I211" s="56"/>
    </row>
    <row r="212" spans="2:9" ht="12.75">
      <c r="B212" s="56"/>
      <c r="C212" s="56"/>
      <c r="D212" s="56"/>
      <c r="E212" s="56"/>
      <c r="F212" s="56"/>
      <c r="G212" s="56"/>
      <c r="H212" s="56"/>
      <c r="I212" s="56"/>
    </row>
    <row r="213" spans="2:9" ht="12.75">
      <c r="B213" s="56"/>
      <c r="C213" s="56"/>
      <c r="D213" s="56"/>
      <c r="E213" s="56"/>
      <c r="F213" s="56"/>
      <c r="G213" s="56"/>
      <c r="H213" s="56"/>
      <c r="I213" s="56"/>
    </row>
    <row r="214" spans="2:9" ht="12.75">
      <c r="B214" s="56"/>
      <c r="C214" s="56"/>
      <c r="D214" s="56"/>
      <c r="E214" s="56"/>
      <c r="F214" s="56"/>
      <c r="G214" s="56"/>
      <c r="H214" s="56"/>
      <c r="I214" s="56"/>
    </row>
    <row r="215" spans="2:9" ht="12.75">
      <c r="B215" s="56"/>
      <c r="C215" s="56"/>
      <c r="D215" s="56"/>
      <c r="E215" s="56"/>
      <c r="F215" s="56"/>
      <c r="G215" s="56"/>
      <c r="H215" s="56"/>
      <c r="I215" s="56"/>
    </row>
    <row r="216" spans="2:9" ht="12.75">
      <c r="B216" s="56"/>
      <c r="C216" s="56"/>
      <c r="D216" s="56"/>
      <c r="E216" s="56"/>
      <c r="F216" s="56"/>
      <c r="G216" s="56"/>
      <c r="H216" s="56"/>
      <c r="I216" s="56"/>
    </row>
    <row r="217" spans="2:9" ht="12.75">
      <c r="B217" s="56"/>
      <c r="C217" s="56"/>
      <c r="D217" s="56"/>
      <c r="E217" s="56"/>
      <c r="F217" s="56"/>
      <c r="G217" s="56"/>
      <c r="H217" s="56"/>
      <c r="I217" s="56"/>
    </row>
    <row r="218" spans="2:9" ht="12.75">
      <c r="B218" s="56"/>
      <c r="C218" s="56"/>
      <c r="D218" s="56"/>
      <c r="E218" s="56"/>
      <c r="F218" s="56"/>
      <c r="G218" s="56"/>
      <c r="H218" s="56"/>
      <c r="I218" s="56"/>
    </row>
    <row r="219" spans="2:9" ht="12.75">
      <c r="B219" s="56"/>
      <c r="C219" s="56"/>
      <c r="D219" s="56"/>
      <c r="E219" s="56"/>
      <c r="F219" s="56"/>
      <c r="G219" s="56"/>
      <c r="H219" s="56"/>
      <c r="I219" s="56"/>
    </row>
    <row r="220" spans="2:9" ht="12.75">
      <c r="B220" s="56"/>
      <c r="C220" s="56"/>
      <c r="D220" s="56"/>
      <c r="E220" s="56"/>
      <c r="F220" s="56"/>
      <c r="G220" s="56"/>
      <c r="H220" s="56"/>
      <c r="I220" s="56"/>
    </row>
    <row r="221" spans="2:9" ht="12.75">
      <c r="B221" s="56"/>
      <c r="C221" s="56"/>
      <c r="D221" s="56"/>
      <c r="E221" s="56"/>
      <c r="F221" s="56"/>
      <c r="G221" s="56"/>
      <c r="H221" s="56"/>
      <c r="I221" s="56"/>
    </row>
    <row r="222" spans="2:9" ht="12.75">
      <c r="B222" s="56"/>
      <c r="C222" s="56"/>
      <c r="D222" s="56"/>
      <c r="E222" s="56"/>
      <c r="F222" s="56"/>
      <c r="G222" s="56"/>
      <c r="H222" s="56"/>
      <c r="I222" s="56"/>
    </row>
    <row r="223" spans="2:9" ht="12.75">
      <c r="B223" s="56"/>
      <c r="C223" s="56"/>
      <c r="D223" s="56"/>
      <c r="E223" s="56"/>
      <c r="F223" s="56"/>
      <c r="G223" s="56"/>
      <c r="H223" s="56"/>
      <c r="I223" s="56"/>
    </row>
    <row r="224" spans="2:9" ht="12.75">
      <c r="B224" s="56"/>
      <c r="C224" s="56"/>
      <c r="D224" s="56"/>
      <c r="E224" s="56"/>
      <c r="F224" s="56"/>
      <c r="G224" s="56"/>
      <c r="H224" s="56"/>
      <c r="I224" s="56"/>
    </row>
    <row r="225" spans="2:9" ht="12.75">
      <c r="B225" s="56"/>
      <c r="C225" s="56"/>
      <c r="D225" s="56"/>
      <c r="E225" s="56"/>
      <c r="F225" s="56"/>
      <c r="G225" s="56"/>
      <c r="H225" s="56"/>
      <c r="I225" s="56"/>
    </row>
    <row r="226" spans="2:9" ht="12.75">
      <c r="B226" s="56"/>
      <c r="C226" s="56"/>
      <c r="D226" s="56"/>
      <c r="E226" s="56"/>
      <c r="F226" s="56"/>
      <c r="G226" s="56"/>
      <c r="H226" s="56"/>
      <c r="I226" s="56"/>
    </row>
    <row r="227" spans="2:9" ht="12.75">
      <c r="B227" s="56"/>
      <c r="C227" s="56"/>
      <c r="D227" s="56"/>
      <c r="E227" s="56"/>
      <c r="F227" s="56"/>
      <c r="G227" s="56"/>
      <c r="H227" s="56"/>
      <c r="I227" s="56"/>
    </row>
    <row r="228" spans="2:9" ht="12.75">
      <c r="B228" s="56"/>
      <c r="C228" s="56"/>
      <c r="D228" s="56"/>
      <c r="E228" s="56"/>
      <c r="F228" s="56"/>
      <c r="G228" s="56"/>
      <c r="H228" s="56"/>
      <c r="I228" s="56"/>
    </row>
    <row r="229" spans="2:9" ht="12.75">
      <c r="B229" s="56"/>
      <c r="C229" s="56"/>
      <c r="D229" s="56"/>
      <c r="E229" s="56"/>
      <c r="F229" s="56"/>
      <c r="G229" s="56"/>
      <c r="H229" s="56"/>
      <c r="I229" s="56"/>
    </row>
    <row r="230" spans="2:9" ht="12.75">
      <c r="B230" s="56"/>
      <c r="C230" s="56"/>
      <c r="D230" s="56"/>
      <c r="E230" s="56"/>
      <c r="F230" s="56"/>
      <c r="G230" s="56"/>
      <c r="H230" s="56"/>
      <c r="I230" s="56"/>
    </row>
    <row r="231" spans="2:9" ht="12.75">
      <c r="B231" s="56"/>
      <c r="C231" s="56"/>
      <c r="D231" s="56"/>
      <c r="E231" s="56"/>
      <c r="F231" s="56"/>
      <c r="G231" s="56"/>
      <c r="H231" s="56"/>
      <c r="I231" s="56"/>
    </row>
    <row r="232" spans="2:9" ht="12.75">
      <c r="B232" s="56"/>
      <c r="C232" s="56"/>
      <c r="D232" s="56"/>
      <c r="E232" s="56"/>
      <c r="F232" s="56"/>
      <c r="G232" s="56"/>
      <c r="H232" s="56"/>
      <c r="I232" s="56"/>
    </row>
    <row r="233" spans="2:9" ht="12.75">
      <c r="B233" s="56"/>
      <c r="C233" s="56"/>
      <c r="D233" s="56"/>
      <c r="E233" s="56"/>
      <c r="F233" s="56"/>
      <c r="G233" s="56"/>
      <c r="H233" s="56"/>
      <c r="I233" s="56"/>
    </row>
    <row r="234" spans="2:9" ht="12.75">
      <c r="B234" s="56"/>
      <c r="C234" s="56"/>
      <c r="D234" s="56"/>
      <c r="E234" s="56"/>
      <c r="F234" s="56"/>
      <c r="G234" s="56"/>
      <c r="H234" s="56"/>
      <c r="I234" s="56"/>
    </row>
    <row r="235" spans="2:9" ht="12.75">
      <c r="B235" s="56"/>
      <c r="C235" s="56"/>
      <c r="D235" s="56"/>
      <c r="E235" s="56"/>
      <c r="F235" s="56"/>
      <c r="G235" s="56"/>
      <c r="H235" s="56"/>
      <c r="I235" s="56"/>
    </row>
    <row r="236" spans="2:9" ht="12.75">
      <c r="B236" s="56"/>
      <c r="C236" s="56"/>
      <c r="D236" s="56"/>
      <c r="E236" s="56"/>
      <c r="F236" s="56"/>
      <c r="G236" s="56"/>
      <c r="H236" s="56"/>
      <c r="I236" s="56"/>
    </row>
    <row r="237" spans="2:9" ht="12.75">
      <c r="B237" s="56"/>
      <c r="C237" s="56"/>
      <c r="D237" s="56"/>
      <c r="E237" s="56"/>
      <c r="F237" s="56"/>
      <c r="G237" s="56"/>
      <c r="H237" s="56"/>
      <c r="I237" s="56"/>
    </row>
    <row r="238" spans="2:9" ht="12.75">
      <c r="B238" s="56"/>
      <c r="C238" s="56"/>
      <c r="D238" s="56"/>
      <c r="E238" s="56"/>
      <c r="F238" s="56"/>
      <c r="G238" s="56"/>
      <c r="H238" s="56"/>
      <c r="I238" s="56"/>
    </row>
    <row r="239" spans="2:9" ht="12.75">
      <c r="B239" s="56"/>
      <c r="C239" s="56"/>
      <c r="D239" s="56"/>
      <c r="E239" s="56"/>
      <c r="F239" s="56"/>
      <c r="G239" s="56"/>
      <c r="H239" s="56"/>
      <c r="I239" s="56"/>
    </row>
    <row r="240" spans="2:9" ht="12.75">
      <c r="B240" s="56"/>
      <c r="C240" s="56"/>
      <c r="D240" s="56"/>
      <c r="E240" s="56"/>
      <c r="F240" s="56"/>
      <c r="G240" s="56"/>
      <c r="H240" s="56"/>
      <c r="I240" s="56"/>
    </row>
    <row r="241" spans="2:9" ht="12.75">
      <c r="B241" s="56"/>
      <c r="C241" s="56"/>
      <c r="D241" s="56"/>
      <c r="E241" s="56"/>
      <c r="F241" s="56"/>
      <c r="G241" s="56"/>
      <c r="H241" s="56"/>
      <c r="I241" s="56"/>
    </row>
    <row r="242" spans="2:9" ht="12.75">
      <c r="B242" s="56"/>
      <c r="C242" s="56"/>
      <c r="D242" s="56"/>
      <c r="E242" s="56"/>
      <c r="F242" s="56"/>
      <c r="G242" s="56"/>
      <c r="H242" s="56"/>
      <c r="I242" s="56"/>
    </row>
  </sheetData>
  <sheetProtection/>
  <mergeCells count="2">
    <mergeCell ref="A2:B2"/>
    <mergeCell ref="A1:J1"/>
  </mergeCells>
  <printOptions/>
  <pageMargins left="0.75" right="0.75" top="0.22" bottom="0.39" header="0.17" footer="0.29"/>
  <pageSetup fitToHeight="0" fitToWidth="1" horizontalDpi="600" verticalDpi="600" orientation="portrait" paperSize="9" scale="84" r:id="rId1"/>
  <rowBreaks count="1" manualBreakCount="1">
    <brk id="127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16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6.140625" style="56" bestFit="1" customWidth="1"/>
    <col min="2" max="2" width="8.28125" style="56" customWidth="1"/>
    <col min="3" max="3" width="23.57421875" style="56" bestFit="1" customWidth="1"/>
    <col min="4" max="4" width="10.57421875" style="57" customWidth="1"/>
    <col min="5" max="10" width="10.7109375" style="57" customWidth="1"/>
    <col min="11" max="11" width="9.00390625" style="56" customWidth="1"/>
    <col min="12" max="12" width="10.28125" style="56" bestFit="1" customWidth="1"/>
    <col min="13" max="16384" width="9.140625" style="56" customWidth="1"/>
  </cols>
  <sheetData>
    <row r="1" spans="1:10" ht="12.75">
      <c r="A1" s="100" t="s">
        <v>121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4" ht="12.75">
      <c r="A2" s="100" t="s">
        <v>84</v>
      </c>
      <c r="B2" s="100"/>
      <c r="C2" s="100"/>
      <c r="D2" s="100"/>
    </row>
    <row r="3" spans="1:12" ht="17.25" customHeight="1">
      <c r="A3" s="58" t="s">
        <v>85</v>
      </c>
      <c r="B3" s="58"/>
      <c r="C3" s="58"/>
      <c r="D3" s="59" t="s">
        <v>114</v>
      </c>
      <c r="E3" s="59" t="s">
        <v>98</v>
      </c>
      <c r="F3" s="59" t="s">
        <v>11</v>
      </c>
      <c r="G3" s="59" t="s">
        <v>107</v>
      </c>
      <c r="H3" s="83" t="s">
        <v>83</v>
      </c>
      <c r="I3" s="59" t="s">
        <v>10</v>
      </c>
      <c r="J3" s="59" t="s">
        <v>63</v>
      </c>
      <c r="K3" s="82" t="s">
        <v>100</v>
      </c>
      <c r="L3" s="82" t="s">
        <v>95</v>
      </c>
    </row>
    <row r="4" spans="1:12" ht="12.75">
      <c r="A4" s="73" t="s">
        <v>459</v>
      </c>
      <c r="B4" s="73" t="s">
        <v>131</v>
      </c>
      <c r="C4" s="7" t="s">
        <v>16</v>
      </c>
      <c r="D4" s="7">
        <v>99</v>
      </c>
      <c r="E4" s="7">
        <v>99</v>
      </c>
      <c r="F4" s="7">
        <v>0</v>
      </c>
      <c r="G4" s="7">
        <v>0</v>
      </c>
      <c r="H4" s="7">
        <v>0</v>
      </c>
      <c r="I4" s="61">
        <v>0</v>
      </c>
      <c r="J4" s="61">
        <v>198</v>
      </c>
      <c r="K4" s="61">
        <v>198</v>
      </c>
      <c r="L4" s="60">
        <v>1</v>
      </c>
    </row>
    <row r="5" spans="1:12" ht="12.75">
      <c r="A5" s="73" t="s">
        <v>266</v>
      </c>
      <c r="B5" s="73" t="s">
        <v>267</v>
      </c>
      <c r="C5" s="7" t="s">
        <v>43</v>
      </c>
      <c r="D5" s="7">
        <v>97</v>
      </c>
      <c r="E5" s="7">
        <v>98</v>
      </c>
      <c r="F5" s="7">
        <v>0</v>
      </c>
      <c r="G5" s="7">
        <v>0</v>
      </c>
      <c r="H5" s="7">
        <v>0</v>
      </c>
      <c r="I5" s="61">
        <v>0</v>
      </c>
      <c r="J5" s="61">
        <v>195</v>
      </c>
      <c r="K5" s="61">
        <v>195</v>
      </c>
      <c r="L5" s="60">
        <v>2</v>
      </c>
    </row>
    <row r="6" spans="1:12" ht="12.75">
      <c r="A6" s="73" t="s">
        <v>272</v>
      </c>
      <c r="B6" s="73" t="s">
        <v>273</v>
      </c>
      <c r="C6" s="7" t="s">
        <v>23</v>
      </c>
      <c r="D6" s="7">
        <v>98</v>
      </c>
      <c r="E6" s="7">
        <v>97</v>
      </c>
      <c r="F6" s="7">
        <v>0</v>
      </c>
      <c r="G6" s="7">
        <v>0</v>
      </c>
      <c r="H6" s="7">
        <v>0</v>
      </c>
      <c r="I6" s="61">
        <v>0</v>
      </c>
      <c r="J6" s="61">
        <v>195</v>
      </c>
      <c r="K6" s="61">
        <v>195</v>
      </c>
      <c r="L6" s="60">
        <v>2</v>
      </c>
    </row>
    <row r="7" spans="1:12" ht="12.75">
      <c r="A7" s="73" t="s">
        <v>264</v>
      </c>
      <c r="B7" s="73" t="s">
        <v>265</v>
      </c>
      <c r="C7" s="7" t="s">
        <v>43</v>
      </c>
      <c r="D7" s="7">
        <v>95</v>
      </c>
      <c r="E7" s="7">
        <v>95</v>
      </c>
      <c r="F7" s="7">
        <v>0</v>
      </c>
      <c r="G7" s="7">
        <v>0</v>
      </c>
      <c r="H7" s="7">
        <v>0</v>
      </c>
      <c r="I7" s="61">
        <v>0</v>
      </c>
      <c r="J7" s="61">
        <v>190</v>
      </c>
      <c r="K7" s="61">
        <v>190</v>
      </c>
      <c r="L7" s="60">
        <v>4</v>
      </c>
    </row>
    <row r="8" spans="1:12" ht="12.75">
      <c r="A8" s="73" t="s">
        <v>618</v>
      </c>
      <c r="B8" s="73" t="s">
        <v>611</v>
      </c>
      <c r="C8" s="7" t="s">
        <v>102</v>
      </c>
      <c r="D8" s="7">
        <v>96</v>
      </c>
      <c r="E8" s="7">
        <v>88</v>
      </c>
      <c r="F8" s="7">
        <v>0</v>
      </c>
      <c r="G8" s="7">
        <v>0</v>
      </c>
      <c r="H8" s="7">
        <v>0</v>
      </c>
      <c r="I8" s="61">
        <v>0</v>
      </c>
      <c r="J8" s="61">
        <v>184</v>
      </c>
      <c r="K8" s="61">
        <v>184</v>
      </c>
      <c r="L8" s="60">
        <v>5</v>
      </c>
    </row>
    <row r="9" spans="1:12" ht="12.75">
      <c r="A9" s="73" t="s">
        <v>268</v>
      </c>
      <c r="B9" s="73" t="s">
        <v>269</v>
      </c>
      <c r="C9" s="7" t="s">
        <v>43</v>
      </c>
      <c r="D9" s="7">
        <v>94</v>
      </c>
      <c r="E9" s="7">
        <v>90</v>
      </c>
      <c r="F9" s="7">
        <v>0</v>
      </c>
      <c r="G9" s="7">
        <v>0</v>
      </c>
      <c r="H9" s="7">
        <v>0</v>
      </c>
      <c r="I9" s="61">
        <v>0</v>
      </c>
      <c r="J9" s="61">
        <v>184</v>
      </c>
      <c r="K9" s="61">
        <v>184</v>
      </c>
      <c r="L9" s="60">
        <v>5</v>
      </c>
    </row>
    <row r="10" spans="1:12" ht="12.75">
      <c r="A10" s="73" t="s">
        <v>499</v>
      </c>
      <c r="B10" s="73" t="s">
        <v>187</v>
      </c>
      <c r="C10" s="7" t="s">
        <v>16</v>
      </c>
      <c r="D10" s="7">
        <v>93</v>
      </c>
      <c r="E10" s="7">
        <v>89</v>
      </c>
      <c r="F10" s="7">
        <v>0</v>
      </c>
      <c r="G10" s="7">
        <v>0</v>
      </c>
      <c r="H10" s="7">
        <v>0</v>
      </c>
      <c r="I10" s="61">
        <v>0</v>
      </c>
      <c r="J10" s="61">
        <v>182</v>
      </c>
      <c r="K10" s="61">
        <v>182</v>
      </c>
      <c r="L10" s="60">
        <v>7</v>
      </c>
    </row>
    <row r="11" spans="1:12" ht="12.75">
      <c r="A11" s="73" t="s">
        <v>274</v>
      </c>
      <c r="B11" s="73" t="s">
        <v>127</v>
      </c>
      <c r="C11" s="7" t="s">
        <v>116</v>
      </c>
      <c r="D11" s="7">
        <v>91</v>
      </c>
      <c r="E11" s="7">
        <v>87</v>
      </c>
      <c r="F11" s="7">
        <v>0</v>
      </c>
      <c r="G11" s="7">
        <v>0</v>
      </c>
      <c r="H11" s="7">
        <v>0</v>
      </c>
      <c r="I11" s="61">
        <v>0</v>
      </c>
      <c r="J11" s="61">
        <v>178</v>
      </c>
      <c r="K11" s="61">
        <v>178</v>
      </c>
      <c r="L11" s="60">
        <v>8</v>
      </c>
    </row>
    <row r="12" spans="1:12" ht="12.75">
      <c r="A12" s="73" t="s">
        <v>507</v>
      </c>
      <c r="B12" s="73" t="s">
        <v>234</v>
      </c>
      <c r="C12" s="7" t="s">
        <v>23</v>
      </c>
      <c r="D12" s="7">
        <v>90</v>
      </c>
      <c r="E12" s="7">
        <v>85</v>
      </c>
      <c r="F12" s="7">
        <v>0</v>
      </c>
      <c r="G12" s="7">
        <v>0</v>
      </c>
      <c r="H12" s="7">
        <v>0</v>
      </c>
      <c r="I12" s="61">
        <v>0</v>
      </c>
      <c r="J12" s="61">
        <v>175</v>
      </c>
      <c r="K12" s="61">
        <v>175</v>
      </c>
      <c r="L12" s="60">
        <v>9</v>
      </c>
    </row>
    <row r="13" spans="1:12" ht="12.75">
      <c r="A13" s="73" t="s">
        <v>510</v>
      </c>
      <c r="B13" s="73" t="s">
        <v>433</v>
      </c>
      <c r="C13" s="7" t="s">
        <v>103</v>
      </c>
      <c r="D13" s="7">
        <v>86</v>
      </c>
      <c r="E13" s="7">
        <v>84</v>
      </c>
      <c r="F13" s="7">
        <v>0</v>
      </c>
      <c r="G13" s="7">
        <v>0</v>
      </c>
      <c r="H13" s="7">
        <v>0</v>
      </c>
      <c r="I13" s="61">
        <v>0</v>
      </c>
      <c r="J13" s="61">
        <v>170</v>
      </c>
      <c r="K13" s="61">
        <v>170</v>
      </c>
      <c r="L13" s="60">
        <v>10</v>
      </c>
    </row>
    <row r="14" spans="1:12" ht="12.75">
      <c r="A14" s="73" t="s">
        <v>271</v>
      </c>
      <c r="B14" s="73" t="s">
        <v>158</v>
      </c>
      <c r="C14" s="7" t="s">
        <v>23</v>
      </c>
      <c r="D14" s="7">
        <v>100</v>
      </c>
      <c r="E14" s="7"/>
      <c r="F14" s="7">
        <v>0</v>
      </c>
      <c r="G14" s="7">
        <v>0</v>
      </c>
      <c r="H14" s="7">
        <v>0</v>
      </c>
      <c r="I14" s="61">
        <v>0</v>
      </c>
      <c r="J14" s="61">
        <v>100</v>
      </c>
      <c r="K14" s="61">
        <v>100</v>
      </c>
      <c r="L14" s="60">
        <v>11</v>
      </c>
    </row>
    <row r="15" spans="1:12" ht="12.75">
      <c r="A15" s="73" t="s">
        <v>509</v>
      </c>
      <c r="B15" s="73" t="s">
        <v>337</v>
      </c>
      <c r="C15" s="7" t="s">
        <v>33</v>
      </c>
      <c r="D15" s="7"/>
      <c r="E15" s="7">
        <v>100</v>
      </c>
      <c r="F15" s="7">
        <v>0</v>
      </c>
      <c r="G15" s="7">
        <v>0</v>
      </c>
      <c r="H15" s="7">
        <v>0</v>
      </c>
      <c r="I15" s="61">
        <v>0</v>
      </c>
      <c r="J15" s="61">
        <v>100</v>
      </c>
      <c r="K15" s="61">
        <v>100</v>
      </c>
      <c r="L15" s="60">
        <v>11</v>
      </c>
    </row>
    <row r="16" spans="1:12" ht="12.75">
      <c r="A16" s="73" t="s">
        <v>689</v>
      </c>
      <c r="B16" s="73" t="s">
        <v>127</v>
      </c>
      <c r="C16" s="7" t="s">
        <v>102</v>
      </c>
      <c r="D16" s="7"/>
      <c r="E16" s="7">
        <v>96</v>
      </c>
      <c r="F16" s="7">
        <v>0</v>
      </c>
      <c r="G16" s="7">
        <v>0</v>
      </c>
      <c r="H16" s="7">
        <v>0</v>
      </c>
      <c r="I16" s="61">
        <v>0</v>
      </c>
      <c r="J16" s="61">
        <v>96</v>
      </c>
      <c r="K16" s="61">
        <v>96</v>
      </c>
      <c r="L16" s="60">
        <v>13</v>
      </c>
    </row>
    <row r="17" spans="1:12" ht="12.75">
      <c r="A17" s="73" t="s">
        <v>655</v>
      </c>
      <c r="B17" s="73" t="s">
        <v>381</v>
      </c>
      <c r="C17" s="7" t="s">
        <v>23</v>
      </c>
      <c r="D17" s="7"/>
      <c r="E17" s="7">
        <v>94</v>
      </c>
      <c r="F17" s="7">
        <v>0</v>
      </c>
      <c r="G17" s="7">
        <v>0</v>
      </c>
      <c r="H17" s="7">
        <v>0</v>
      </c>
      <c r="I17" s="61">
        <v>0</v>
      </c>
      <c r="J17" s="61">
        <v>94</v>
      </c>
      <c r="K17" s="61">
        <v>94</v>
      </c>
      <c r="L17" s="60">
        <v>14</v>
      </c>
    </row>
    <row r="18" spans="1:12" ht="12.75">
      <c r="A18" s="73" t="s">
        <v>512</v>
      </c>
      <c r="B18" s="73" t="s">
        <v>204</v>
      </c>
      <c r="C18" s="7" t="s">
        <v>102</v>
      </c>
      <c r="D18" s="7"/>
      <c r="E18" s="7">
        <v>93</v>
      </c>
      <c r="F18" s="7">
        <v>0</v>
      </c>
      <c r="G18" s="7">
        <v>0</v>
      </c>
      <c r="H18" s="7">
        <v>0</v>
      </c>
      <c r="I18" s="61">
        <v>0</v>
      </c>
      <c r="J18" s="61">
        <v>93</v>
      </c>
      <c r="K18" s="61">
        <v>93</v>
      </c>
      <c r="L18" s="60">
        <v>15</v>
      </c>
    </row>
    <row r="19" spans="1:12" ht="12.75">
      <c r="A19" s="73" t="s">
        <v>262</v>
      </c>
      <c r="B19" s="73" t="s">
        <v>263</v>
      </c>
      <c r="C19" s="7" t="s">
        <v>116</v>
      </c>
      <c r="D19" s="7"/>
      <c r="E19" s="7">
        <v>92</v>
      </c>
      <c r="F19" s="7">
        <v>0</v>
      </c>
      <c r="G19" s="7">
        <v>0</v>
      </c>
      <c r="H19" s="7">
        <v>0</v>
      </c>
      <c r="I19" s="61">
        <v>0</v>
      </c>
      <c r="J19" s="61">
        <v>92</v>
      </c>
      <c r="K19" s="61">
        <v>92</v>
      </c>
      <c r="L19" s="60">
        <v>16</v>
      </c>
    </row>
    <row r="20" spans="1:12" ht="12.75">
      <c r="A20" s="73" t="s">
        <v>511</v>
      </c>
      <c r="B20" s="73" t="s">
        <v>144</v>
      </c>
      <c r="C20" s="7" t="s">
        <v>16</v>
      </c>
      <c r="D20" s="7">
        <v>92</v>
      </c>
      <c r="E20" s="7"/>
      <c r="F20" s="7">
        <v>0</v>
      </c>
      <c r="G20" s="7">
        <v>0</v>
      </c>
      <c r="H20" s="7">
        <v>0</v>
      </c>
      <c r="I20" s="61">
        <v>0</v>
      </c>
      <c r="J20" s="61">
        <v>92</v>
      </c>
      <c r="K20" s="61">
        <v>92</v>
      </c>
      <c r="L20" s="60">
        <v>16</v>
      </c>
    </row>
    <row r="21" spans="1:12" ht="12.75">
      <c r="A21" s="73" t="s">
        <v>513</v>
      </c>
      <c r="B21" s="73" t="s">
        <v>514</v>
      </c>
      <c r="C21" s="7" t="s">
        <v>102</v>
      </c>
      <c r="D21" s="7"/>
      <c r="E21" s="7">
        <v>91</v>
      </c>
      <c r="F21" s="7">
        <v>0</v>
      </c>
      <c r="G21" s="7">
        <v>0</v>
      </c>
      <c r="H21" s="7">
        <v>0</v>
      </c>
      <c r="I21" s="61">
        <v>0</v>
      </c>
      <c r="J21" s="61">
        <v>91</v>
      </c>
      <c r="K21" s="61">
        <v>91</v>
      </c>
      <c r="L21" s="60">
        <v>18</v>
      </c>
    </row>
    <row r="22" spans="1:12" ht="12.75">
      <c r="A22" s="73" t="s">
        <v>614</v>
      </c>
      <c r="B22" s="73" t="s">
        <v>131</v>
      </c>
      <c r="C22" s="7" t="s">
        <v>38</v>
      </c>
      <c r="D22" s="7">
        <v>89</v>
      </c>
      <c r="E22" s="7"/>
      <c r="F22" s="7">
        <v>0</v>
      </c>
      <c r="G22" s="7">
        <v>0</v>
      </c>
      <c r="H22" s="7">
        <v>0</v>
      </c>
      <c r="I22" s="61">
        <v>0</v>
      </c>
      <c r="J22" s="61">
        <v>89</v>
      </c>
      <c r="K22" s="61">
        <v>89</v>
      </c>
      <c r="L22" s="60">
        <v>19</v>
      </c>
    </row>
    <row r="23" spans="1:12" ht="12.75">
      <c r="A23" s="73" t="s">
        <v>278</v>
      </c>
      <c r="B23" s="73" t="s">
        <v>279</v>
      </c>
      <c r="C23" s="7" t="s">
        <v>23</v>
      </c>
      <c r="D23" s="7">
        <v>88</v>
      </c>
      <c r="E23" s="7"/>
      <c r="F23" s="7">
        <v>0</v>
      </c>
      <c r="G23" s="7">
        <v>0</v>
      </c>
      <c r="H23" s="7">
        <v>0</v>
      </c>
      <c r="I23" s="61">
        <v>0</v>
      </c>
      <c r="J23" s="61">
        <v>88</v>
      </c>
      <c r="K23" s="61">
        <v>88</v>
      </c>
      <c r="L23" s="60">
        <v>20</v>
      </c>
    </row>
    <row r="24" spans="1:12" ht="12.75">
      <c r="A24" s="73" t="s">
        <v>508</v>
      </c>
      <c r="B24" s="73" t="s">
        <v>406</v>
      </c>
      <c r="C24" s="7" t="s">
        <v>16</v>
      </c>
      <c r="D24" s="7">
        <v>87</v>
      </c>
      <c r="E24" s="7"/>
      <c r="F24" s="7">
        <v>0</v>
      </c>
      <c r="G24" s="7">
        <v>0</v>
      </c>
      <c r="H24" s="7">
        <v>0</v>
      </c>
      <c r="I24" s="61">
        <v>0</v>
      </c>
      <c r="J24" s="61">
        <v>87</v>
      </c>
      <c r="K24" s="61">
        <v>87</v>
      </c>
      <c r="L24" s="60">
        <v>21</v>
      </c>
    </row>
    <row r="25" spans="1:12" ht="12.75">
      <c r="A25" s="73" t="s">
        <v>275</v>
      </c>
      <c r="B25" s="73" t="s">
        <v>276</v>
      </c>
      <c r="C25" s="7" t="s">
        <v>117</v>
      </c>
      <c r="D25" s="7"/>
      <c r="E25" s="7">
        <v>86</v>
      </c>
      <c r="F25" s="7">
        <v>0</v>
      </c>
      <c r="G25" s="7">
        <v>0</v>
      </c>
      <c r="H25" s="7">
        <v>0</v>
      </c>
      <c r="I25" s="61">
        <v>0</v>
      </c>
      <c r="J25" s="61">
        <v>86</v>
      </c>
      <c r="K25" s="61">
        <v>86</v>
      </c>
      <c r="L25" s="60">
        <v>22</v>
      </c>
    </row>
    <row r="26" spans="1:12" ht="12.75">
      <c r="A26" s="73" t="s">
        <v>602</v>
      </c>
      <c r="B26" s="73" t="s">
        <v>601</v>
      </c>
      <c r="C26" s="7" t="s">
        <v>27</v>
      </c>
      <c r="D26" s="7">
        <v>85</v>
      </c>
      <c r="E26" s="7"/>
      <c r="F26" s="7">
        <v>0</v>
      </c>
      <c r="G26" s="7">
        <v>0</v>
      </c>
      <c r="H26" s="7">
        <v>0</v>
      </c>
      <c r="I26" s="61">
        <v>0</v>
      </c>
      <c r="J26" s="61">
        <v>85</v>
      </c>
      <c r="K26" s="61">
        <v>85</v>
      </c>
      <c r="L26" s="60">
        <v>23</v>
      </c>
    </row>
    <row r="27" spans="1:12" ht="12.75">
      <c r="A27" s="73" t="s">
        <v>259</v>
      </c>
      <c r="B27" s="73" t="s">
        <v>260</v>
      </c>
      <c r="C27" s="7" t="s">
        <v>21</v>
      </c>
      <c r="D27" s="7"/>
      <c r="E27" s="7">
        <v>83</v>
      </c>
      <c r="F27" s="7">
        <v>0</v>
      </c>
      <c r="G27" s="7">
        <v>0</v>
      </c>
      <c r="H27" s="7">
        <v>0</v>
      </c>
      <c r="I27" s="61">
        <v>0</v>
      </c>
      <c r="J27" s="61">
        <v>83</v>
      </c>
      <c r="K27" s="61">
        <v>83</v>
      </c>
      <c r="L27" s="60">
        <v>24</v>
      </c>
    </row>
    <row r="28" spans="1:10" ht="12.75">
      <c r="A28" s="74"/>
      <c r="B28" s="74"/>
      <c r="C28" s="10"/>
      <c r="D28" s="10"/>
      <c r="E28" s="10"/>
      <c r="F28" s="10"/>
      <c r="G28" s="10"/>
      <c r="H28" s="65"/>
      <c r="I28" s="65"/>
      <c r="J28" s="64"/>
    </row>
    <row r="29" spans="1:3" ht="12.75">
      <c r="A29" s="63"/>
      <c r="B29" s="63"/>
      <c r="C29" s="63"/>
    </row>
    <row r="30" spans="1:12" ht="15" customHeight="1">
      <c r="A30" s="58" t="s">
        <v>86</v>
      </c>
      <c r="B30" s="58"/>
      <c r="C30" s="58"/>
      <c r="D30" s="59" t="s">
        <v>114</v>
      </c>
      <c r="E30" s="59" t="s">
        <v>98</v>
      </c>
      <c r="F30" s="59" t="s">
        <v>11</v>
      </c>
      <c r="G30" s="59" t="s">
        <v>107</v>
      </c>
      <c r="H30" s="83" t="s">
        <v>83</v>
      </c>
      <c r="I30" s="59" t="s">
        <v>10</v>
      </c>
      <c r="J30" s="59" t="s">
        <v>63</v>
      </c>
      <c r="K30" s="82" t="s">
        <v>96</v>
      </c>
      <c r="L30" s="82" t="s">
        <v>95</v>
      </c>
    </row>
    <row r="31" spans="1:12" ht="12.75">
      <c r="A31" s="73" t="s">
        <v>408</v>
      </c>
      <c r="B31" s="73" t="s">
        <v>381</v>
      </c>
      <c r="C31" s="7" t="s">
        <v>103</v>
      </c>
      <c r="D31" s="7">
        <v>97</v>
      </c>
      <c r="E31" s="7">
        <v>98</v>
      </c>
      <c r="F31" s="7"/>
      <c r="G31" s="7"/>
      <c r="H31" s="7"/>
      <c r="I31" s="62"/>
      <c r="J31" s="61">
        <v>195</v>
      </c>
      <c r="K31" s="61">
        <v>195</v>
      </c>
      <c r="L31" s="60">
        <v>1</v>
      </c>
    </row>
    <row r="32" spans="1:12" ht="12.75">
      <c r="A32" s="73" t="s">
        <v>493</v>
      </c>
      <c r="B32" s="73" t="s">
        <v>494</v>
      </c>
      <c r="C32" s="7" t="s">
        <v>23</v>
      </c>
      <c r="D32" s="7">
        <v>95</v>
      </c>
      <c r="E32" s="7">
        <v>97</v>
      </c>
      <c r="F32" s="7"/>
      <c r="G32" s="7"/>
      <c r="H32" s="7"/>
      <c r="I32" s="61"/>
      <c r="J32" s="61">
        <v>192</v>
      </c>
      <c r="K32" s="61">
        <v>192</v>
      </c>
      <c r="L32" s="60">
        <v>2</v>
      </c>
    </row>
    <row r="33" spans="1:12" ht="12.75">
      <c r="A33" s="73" t="s">
        <v>488</v>
      </c>
      <c r="B33" s="73" t="s">
        <v>335</v>
      </c>
      <c r="C33" s="7" t="s">
        <v>35</v>
      </c>
      <c r="D33" s="7">
        <v>93</v>
      </c>
      <c r="E33" s="7">
        <v>95</v>
      </c>
      <c r="F33" s="7"/>
      <c r="G33" s="7"/>
      <c r="H33" s="7"/>
      <c r="I33" s="61"/>
      <c r="J33" s="61">
        <v>188</v>
      </c>
      <c r="K33" s="61">
        <v>188</v>
      </c>
      <c r="L33" s="60">
        <v>3</v>
      </c>
    </row>
    <row r="34" spans="1:12" ht="12.75">
      <c r="A34" s="73" t="s">
        <v>402</v>
      </c>
      <c r="B34" s="73" t="s">
        <v>619</v>
      </c>
      <c r="C34" s="7" t="s">
        <v>117</v>
      </c>
      <c r="D34" s="7">
        <v>100</v>
      </c>
      <c r="E34" s="7"/>
      <c r="F34" s="7"/>
      <c r="G34" s="7"/>
      <c r="H34" s="7"/>
      <c r="I34" s="61"/>
      <c r="J34" s="61">
        <v>100</v>
      </c>
      <c r="K34" s="61">
        <v>100</v>
      </c>
      <c r="L34" s="60">
        <v>4</v>
      </c>
    </row>
    <row r="35" spans="1:12" ht="12.75">
      <c r="A35" s="73" t="s">
        <v>523</v>
      </c>
      <c r="B35" s="73" t="s">
        <v>359</v>
      </c>
      <c r="C35" s="7" t="s">
        <v>118</v>
      </c>
      <c r="D35" s="7"/>
      <c r="E35" s="7">
        <v>100</v>
      </c>
      <c r="F35" s="7"/>
      <c r="G35" s="7"/>
      <c r="H35" s="7"/>
      <c r="I35" s="61"/>
      <c r="J35" s="61">
        <v>100</v>
      </c>
      <c r="K35" s="61">
        <v>100</v>
      </c>
      <c r="L35" s="60">
        <v>4</v>
      </c>
    </row>
    <row r="36" spans="1:12" ht="12.75">
      <c r="A36" s="73" t="s">
        <v>486</v>
      </c>
      <c r="B36" s="73" t="s">
        <v>487</v>
      </c>
      <c r="C36" s="7" t="s">
        <v>35</v>
      </c>
      <c r="D36" s="7">
        <v>99</v>
      </c>
      <c r="E36" s="7"/>
      <c r="F36" s="7"/>
      <c r="G36" s="7"/>
      <c r="H36" s="7"/>
      <c r="I36" s="61"/>
      <c r="J36" s="61">
        <v>99</v>
      </c>
      <c r="K36" s="61">
        <v>99</v>
      </c>
      <c r="L36" s="60">
        <v>6</v>
      </c>
    </row>
    <row r="37" spans="1:12" ht="12.75">
      <c r="A37" s="73" t="s">
        <v>143</v>
      </c>
      <c r="B37" s="73" t="s">
        <v>411</v>
      </c>
      <c r="C37" s="7" t="s">
        <v>35</v>
      </c>
      <c r="D37" s="7"/>
      <c r="E37" s="7">
        <v>99</v>
      </c>
      <c r="F37" s="7"/>
      <c r="G37" s="7"/>
      <c r="H37" s="7"/>
      <c r="I37" s="61"/>
      <c r="J37" s="61">
        <v>99</v>
      </c>
      <c r="K37" s="61">
        <v>99</v>
      </c>
      <c r="L37" s="60">
        <v>6</v>
      </c>
    </row>
    <row r="38" spans="1:12" ht="12.75">
      <c r="A38" s="73" t="s">
        <v>440</v>
      </c>
      <c r="B38" s="73" t="s">
        <v>343</v>
      </c>
      <c r="C38" s="7" t="s">
        <v>44</v>
      </c>
      <c r="D38" s="7">
        <v>98</v>
      </c>
      <c r="E38" s="7"/>
      <c r="F38" s="7"/>
      <c r="G38" s="7"/>
      <c r="H38" s="7"/>
      <c r="I38" s="61"/>
      <c r="J38" s="61">
        <v>98</v>
      </c>
      <c r="K38" s="61">
        <v>98</v>
      </c>
      <c r="L38" s="60">
        <v>8</v>
      </c>
    </row>
    <row r="39" spans="1:12" ht="12.75">
      <c r="A39" s="73" t="s">
        <v>206</v>
      </c>
      <c r="B39" s="73" t="s">
        <v>485</v>
      </c>
      <c r="C39" s="7" t="s">
        <v>116</v>
      </c>
      <c r="D39" s="7">
        <v>96</v>
      </c>
      <c r="E39" s="7"/>
      <c r="F39" s="7"/>
      <c r="G39" s="7"/>
      <c r="H39" s="7"/>
      <c r="I39" s="61"/>
      <c r="J39" s="61">
        <v>96</v>
      </c>
      <c r="K39" s="61">
        <v>96</v>
      </c>
      <c r="L39" s="60">
        <v>9</v>
      </c>
    </row>
    <row r="40" spans="1:12" ht="12.75">
      <c r="A40" s="73" t="s">
        <v>375</v>
      </c>
      <c r="B40" s="73" t="s">
        <v>139</v>
      </c>
      <c r="C40" s="7" t="s">
        <v>27</v>
      </c>
      <c r="D40" s="7"/>
      <c r="E40" s="7">
        <v>96</v>
      </c>
      <c r="F40" s="7"/>
      <c r="G40" s="7"/>
      <c r="H40" s="7"/>
      <c r="I40" s="61"/>
      <c r="J40" s="61">
        <v>96</v>
      </c>
      <c r="K40" s="61">
        <v>96</v>
      </c>
      <c r="L40" s="60">
        <v>9</v>
      </c>
    </row>
    <row r="41" spans="1:12" ht="12.75">
      <c r="A41" s="73" t="s">
        <v>378</v>
      </c>
      <c r="B41" s="73" t="s">
        <v>125</v>
      </c>
      <c r="C41" s="7" t="s">
        <v>17</v>
      </c>
      <c r="D41" s="7">
        <v>94</v>
      </c>
      <c r="E41" s="7"/>
      <c r="F41" s="7"/>
      <c r="G41" s="7"/>
      <c r="H41" s="7"/>
      <c r="I41" s="61"/>
      <c r="J41" s="61">
        <v>94</v>
      </c>
      <c r="K41" s="61">
        <v>94</v>
      </c>
      <c r="L41" s="60">
        <v>11</v>
      </c>
    </row>
    <row r="42" spans="1:12" ht="12.75">
      <c r="A42" s="73" t="s">
        <v>347</v>
      </c>
      <c r="B42" s="73" t="s">
        <v>348</v>
      </c>
      <c r="C42" s="7" t="s">
        <v>23</v>
      </c>
      <c r="D42" s="7"/>
      <c r="E42" s="7">
        <v>94</v>
      </c>
      <c r="F42" s="7"/>
      <c r="G42" s="7"/>
      <c r="H42" s="7"/>
      <c r="I42" s="61"/>
      <c r="J42" s="61">
        <v>94</v>
      </c>
      <c r="K42" s="61">
        <v>94</v>
      </c>
      <c r="L42" s="60">
        <v>11</v>
      </c>
    </row>
    <row r="43" spans="1:12" ht="12.75">
      <c r="A43" s="73" t="s">
        <v>489</v>
      </c>
      <c r="B43" s="73" t="s">
        <v>350</v>
      </c>
      <c r="C43" s="7" t="s">
        <v>35</v>
      </c>
      <c r="D43" s="7"/>
      <c r="E43" s="7">
        <v>93</v>
      </c>
      <c r="F43" s="7"/>
      <c r="G43" s="7"/>
      <c r="H43" s="7"/>
      <c r="I43" s="61"/>
      <c r="J43" s="61">
        <v>93</v>
      </c>
      <c r="K43" s="61">
        <v>93</v>
      </c>
      <c r="L43" s="60">
        <v>13</v>
      </c>
    </row>
    <row r="44" spans="1:12" ht="12.75">
      <c r="A44" s="73" t="s">
        <v>446</v>
      </c>
      <c r="B44" s="73" t="s">
        <v>335</v>
      </c>
      <c r="C44" s="7" t="s">
        <v>40</v>
      </c>
      <c r="D44" s="7">
        <v>92</v>
      </c>
      <c r="E44" s="7"/>
      <c r="F44" s="7"/>
      <c r="G44" s="7"/>
      <c r="H44" s="7"/>
      <c r="I44" s="61"/>
      <c r="J44" s="61">
        <v>92</v>
      </c>
      <c r="K44" s="61">
        <v>92</v>
      </c>
      <c r="L44" s="60">
        <v>14</v>
      </c>
    </row>
    <row r="45" spans="1:12" ht="12.75">
      <c r="A45" s="73" t="s">
        <v>498</v>
      </c>
      <c r="B45" s="73" t="s">
        <v>365</v>
      </c>
      <c r="C45" s="7" t="s">
        <v>99</v>
      </c>
      <c r="D45" s="7">
        <v>91</v>
      </c>
      <c r="E45" s="7"/>
      <c r="F45" s="7"/>
      <c r="G45" s="7"/>
      <c r="H45" s="7"/>
      <c r="I45" s="61"/>
      <c r="J45" s="61">
        <v>91</v>
      </c>
      <c r="K45" s="61">
        <v>91</v>
      </c>
      <c r="L45" s="60">
        <v>15</v>
      </c>
    </row>
    <row r="46" spans="1:12" ht="12.75">
      <c r="A46" s="73" t="s">
        <v>502</v>
      </c>
      <c r="B46" s="73" t="s">
        <v>417</v>
      </c>
      <c r="C46" s="7" t="s">
        <v>99</v>
      </c>
      <c r="D46" s="7">
        <v>90</v>
      </c>
      <c r="E46" s="7"/>
      <c r="F46" s="7"/>
      <c r="G46" s="7"/>
      <c r="H46" s="7"/>
      <c r="I46" s="61"/>
      <c r="J46" s="61">
        <v>90</v>
      </c>
      <c r="K46" s="61">
        <v>90</v>
      </c>
      <c r="L46" s="60">
        <v>16</v>
      </c>
    </row>
    <row r="47" spans="1:10" ht="12.75">
      <c r="A47" s="74"/>
      <c r="B47" s="74"/>
      <c r="C47" s="10"/>
      <c r="D47" s="10"/>
      <c r="E47" s="10"/>
      <c r="F47" s="10"/>
      <c r="G47" s="10"/>
      <c r="H47" s="64"/>
      <c r="I47" s="64"/>
      <c r="J47" s="64"/>
    </row>
    <row r="48" spans="1:10" ht="12.75">
      <c r="A48" s="63"/>
      <c r="B48" s="63"/>
      <c r="C48" s="63"/>
      <c r="D48" s="63"/>
      <c r="E48" s="64"/>
      <c r="F48" s="64"/>
      <c r="G48" s="64"/>
      <c r="J48" s="56"/>
    </row>
    <row r="49" spans="1:12" ht="15" customHeight="1">
      <c r="A49" s="58" t="s">
        <v>87</v>
      </c>
      <c r="B49" s="58"/>
      <c r="C49" s="58"/>
      <c r="D49" s="59" t="s">
        <v>114</v>
      </c>
      <c r="E49" s="59" t="s">
        <v>98</v>
      </c>
      <c r="F49" s="59" t="s">
        <v>11</v>
      </c>
      <c r="G49" s="59" t="s">
        <v>107</v>
      </c>
      <c r="H49" s="83" t="s">
        <v>83</v>
      </c>
      <c r="I49" s="59" t="s">
        <v>10</v>
      </c>
      <c r="J49" s="59" t="s">
        <v>63</v>
      </c>
      <c r="K49" s="82" t="s">
        <v>96</v>
      </c>
      <c r="L49" s="82" t="s">
        <v>95</v>
      </c>
    </row>
    <row r="50" spans="1:12" ht="12.75">
      <c r="A50" s="73" t="s">
        <v>349</v>
      </c>
      <c r="B50" s="73" t="s">
        <v>350</v>
      </c>
      <c r="C50" s="7" t="s">
        <v>23</v>
      </c>
      <c r="D50" s="7">
        <v>99</v>
      </c>
      <c r="E50" s="7">
        <v>99</v>
      </c>
      <c r="F50" s="7"/>
      <c r="G50" s="7"/>
      <c r="H50" s="7"/>
      <c r="I50" s="62"/>
      <c r="J50" s="61">
        <v>198</v>
      </c>
      <c r="K50" s="61">
        <v>198</v>
      </c>
      <c r="L50" s="60">
        <v>1</v>
      </c>
    </row>
    <row r="51" spans="1:12" ht="12.75">
      <c r="A51" s="73" t="s">
        <v>341</v>
      </c>
      <c r="B51" s="73" t="s">
        <v>342</v>
      </c>
      <c r="C51" s="7" t="s">
        <v>21</v>
      </c>
      <c r="D51" s="7">
        <v>98</v>
      </c>
      <c r="E51" s="7">
        <v>98</v>
      </c>
      <c r="F51" s="7"/>
      <c r="G51" s="7"/>
      <c r="H51" s="7"/>
      <c r="I51" s="62"/>
      <c r="J51" s="61">
        <v>196</v>
      </c>
      <c r="K51" s="61">
        <v>196</v>
      </c>
      <c r="L51" s="60">
        <v>2</v>
      </c>
    </row>
    <row r="52" spans="1:12" ht="12.75">
      <c r="A52" s="73" t="s">
        <v>275</v>
      </c>
      <c r="B52" s="73" t="s">
        <v>326</v>
      </c>
      <c r="C52" s="7" t="s">
        <v>117</v>
      </c>
      <c r="D52" s="7">
        <v>97</v>
      </c>
      <c r="E52" s="7">
        <v>94</v>
      </c>
      <c r="F52" s="7"/>
      <c r="G52" s="7"/>
      <c r="H52" s="7"/>
      <c r="I52" s="62"/>
      <c r="J52" s="61">
        <v>191</v>
      </c>
      <c r="K52" s="61">
        <v>191</v>
      </c>
      <c r="L52" s="60">
        <v>3</v>
      </c>
    </row>
    <row r="53" spans="1:12" ht="12.75">
      <c r="A53" s="73" t="s">
        <v>506</v>
      </c>
      <c r="B53" s="73" t="s">
        <v>421</v>
      </c>
      <c r="C53" s="7" t="s">
        <v>19</v>
      </c>
      <c r="D53" s="7">
        <v>95</v>
      </c>
      <c r="E53" s="7">
        <v>95</v>
      </c>
      <c r="F53" s="7"/>
      <c r="G53" s="7"/>
      <c r="H53" s="7"/>
      <c r="I53" s="62"/>
      <c r="J53" s="61">
        <v>190</v>
      </c>
      <c r="K53" s="61">
        <v>190</v>
      </c>
      <c r="L53" s="60">
        <v>4</v>
      </c>
    </row>
    <row r="54" spans="1:12" ht="12.75">
      <c r="A54" s="73" t="s">
        <v>468</v>
      </c>
      <c r="B54" s="73" t="s">
        <v>151</v>
      </c>
      <c r="C54" s="7" t="s">
        <v>122</v>
      </c>
      <c r="D54" s="7">
        <v>96</v>
      </c>
      <c r="E54" s="7">
        <v>92</v>
      </c>
      <c r="F54" s="7"/>
      <c r="G54" s="7"/>
      <c r="H54" s="7"/>
      <c r="I54" s="62"/>
      <c r="J54" s="61">
        <v>188</v>
      </c>
      <c r="K54" s="61">
        <v>188</v>
      </c>
      <c r="L54" s="60">
        <v>5</v>
      </c>
    </row>
    <row r="55" spans="1:12" ht="12.75">
      <c r="A55" s="73" t="s">
        <v>134</v>
      </c>
      <c r="B55" s="73" t="s">
        <v>320</v>
      </c>
      <c r="C55" s="7" t="s">
        <v>23</v>
      </c>
      <c r="D55" s="7">
        <v>94</v>
      </c>
      <c r="E55" s="7">
        <v>90</v>
      </c>
      <c r="F55" s="7"/>
      <c r="G55" s="7"/>
      <c r="H55" s="7"/>
      <c r="I55" s="62"/>
      <c r="J55" s="61">
        <v>184</v>
      </c>
      <c r="K55" s="61">
        <v>184</v>
      </c>
      <c r="L55" s="60">
        <v>6</v>
      </c>
    </row>
    <row r="56" spans="1:12" ht="12.75">
      <c r="A56" s="73" t="s">
        <v>432</v>
      </c>
      <c r="B56" s="73" t="s">
        <v>326</v>
      </c>
      <c r="C56" s="7" t="s">
        <v>43</v>
      </c>
      <c r="D56" s="7">
        <v>88</v>
      </c>
      <c r="E56" s="7">
        <v>84</v>
      </c>
      <c r="F56" s="7"/>
      <c r="G56" s="7"/>
      <c r="H56" s="7"/>
      <c r="I56" s="62"/>
      <c r="J56" s="61">
        <v>172</v>
      </c>
      <c r="K56" s="61">
        <v>172</v>
      </c>
      <c r="L56" s="60">
        <v>7</v>
      </c>
    </row>
    <row r="57" spans="1:12" ht="12.75">
      <c r="A57" s="73" t="s">
        <v>319</v>
      </c>
      <c r="B57" s="73" t="s">
        <v>344</v>
      </c>
      <c r="C57" s="7" t="s">
        <v>21</v>
      </c>
      <c r="D57" s="7">
        <v>86</v>
      </c>
      <c r="E57" s="7">
        <v>83</v>
      </c>
      <c r="F57" s="7"/>
      <c r="G57" s="7"/>
      <c r="H57" s="7"/>
      <c r="I57" s="62"/>
      <c r="J57" s="61">
        <v>169</v>
      </c>
      <c r="K57" s="61">
        <v>169</v>
      </c>
      <c r="L57" s="60">
        <v>8</v>
      </c>
    </row>
    <row r="58" spans="1:12" ht="12.75">
      <c r="A58" s="73" t="s">
        <v>400</v>
      </c>
      <c r="B58" s="73" t="s">
        <v>342</v>
      </c>
      <c r="C58" s="7" t="s">
        <v>103</v>
      </c>
      <c r="D58" s="7">
        <v>85</v>
      </c>
      <c r="E58" s="7">
        <v>81</v>
      </c>
      <c r="F58" s="7"/>
      <c r="G58" s="7"/>
      <c r="H58" s="7"/>
      <c r="I58" s="62"/>
      <c r="J58" s="61">
        <v>166</v>
      </c>
      <c r="K58" s="61">
        <v>166</v>
      </c>
      <c r="L58" s="60">
        <v>9</v>
      </c>
    </row>
    <row r="59" spans="1:12" ht="12.75">
      <c r="A59" s="73" t="s">
        <v>351</v>
      </c>
      <c r="B59" s="73" t="s">
        <v>352</v>
      </c>
      <c r="C59" s="7" t="s">
        <v>23</v>
      </c>
      <c r="D59" s="7"/>
      <c r="E59" s="7">
        <v>100</v>
      </c>
      <c r="F59" s="7"/>
      <c r="G59" s="7"/>
      <c r="H59" s="7"/>
      <c r="I59" s="62"/>
      <c r="J59" s="61">
        <v>100</v>
      </c>
      <c r="K59" s="61">
        <v>100</v>
      </c>
      <c r="L59" s="60">
        <v>10</v>
      </c>
    </row>
    <row r="60" spans="1:12" ht="12.75">
      <c r="A60" s="73" t="s">
        <v>475</v>
      </c>
      <c r="B60" s="73" t="s">
        <v>389</v>
      </c>
      <c r="C60" s="7" t="s">
        <v>102</v>
      </c>
      <c r="D60" s="7">
        <v>100</v>
      </c>
      <c r="E60" s="7"/>
      <c r="F60" s="7"/>
      <c r="G60" s="7"/>
      <c r="H60" s="7"/>
      <c r="I60" s="62"/>
      <c r="J60" s="61">
        <v>100</v>
      </c>
      <c r="K60" s="61">
        <v>100</v>
      </c>
      <c r="L60" s="60">
        <v>10</v>
      </c>
    </row>
    <row r="61" spans="1:12" ht="12.75">
      <c r="A61" s="73" t="s">
        <v>143</v>
      </c>
      <c r="B61" s="73" t="s">
        <v>151</v>
      </c>
      <c r="C61" s="7" t="s">
        <v>27</v>
      </c>
      <c r="D61" s="7"/>
      <c r="E61" s="7">
        <v>97</v>
      </c>
      <c r="F61" s="7"/>
      <c r="G61" s="7"/>
      <c r="H61" s="7"/>
      <c r="I61" s="62"/>
      <c r="J61" s="61">
        <v>97</v>
      </c>
      <c r="K61" s="61">
        <v>97</v>
      </c>
      <c r="L61" s="60">
        <v>12</v>
      </c>
    </row>
    <row r="62" spans="1:12" ht="12.75">
      <c r="A62" s="73" t="s">
        <v>409</v>
      </c>
      <c r="B62" s="73" t="s">
        <v>372</v>
      </c>
      <c r="C62" s="7" t="s">
        <v>103</v>
      </c>
      <c r="D62" s="7"/>
      <c r="E62" s="7">
        <v>96</v>
      </c>
      <c r="F62" s="7"/>
      <c r="G62" s="7"/>
      <c r="H62" s="7"/>
      <c r="I62" s="62"/>
      <c r="J62" s="61">
        <v>96</v>
      </c>
      <c r="K62" s="61">
        <v>96</v>
      </c>
      <c r="L62" s="60">
        <v>13</v>
      </c>
    </row>
    <row r="63" spans="1:12" ht="12.75">
      <c r="A63" s="73" t="s">
        <v>356</v>
      </c>
      <c r="B63" s="73" t="s">
        <v>357</v>
      </c>
      <c r="C63" s="7" t="s">
        <v>23</v>
      </c>
      <c r="D63" s="7"/>
      <c r="E63" s="7">
        <v>93</v>
      </c>
      <c r="F63" s="7"/>
      <c r="G63" s="7"/>
      <c r="H63" s="7"/>
      <c r="I63" s="62"/>
      <c r="J63" s="61">
        <v>93</v>
      </c>
      <c r="K63" s="61">
        <v>93</v>
      </c>
      <c r="L63" s="60">
        <v>14</v>
      </c>
    </row>
    <row r="64" spans="1:12" ht="12.75">
      <c r="A64" s="73" t="s">
        <v>205</v>
      </c>
      <c r="B64" s="73" t="s">
        <v>151</v>
      </c>
      <c r="C64" s="7" t="s">
        <v>43</v>
      </c>
      <c r="D64" s="7">
        <v>93</v>
      </c>
      <c r="E64" s="7"/>
      <c r="F64" s="7"/>
      <c r="G64" s="7"/>
      <c r="H64" s="7"/>
      <c r="I64" s="62"/>
      <c r="J64" s="61">
        <v>93</v>
      </c>
      <c r="K64" s="61">
        <v>93</v>
      </c>
      <c r="L64" s="60">
        <v>14</v>
      </c>
    </row>
    <row r="65" spans="1:12" ht="12.75">
      <c r="A65" s="73" t="s">
        <v>380</v>
      </c>
      <c r="B65" s="73" t="s">
        <v>381</v>
      </c>
      <c r="C65" s="7" t="s">
        <v>17</v>
      </c>
      <c r="D65" s="7">
        <v>92</v>
      </c>
      <c r="E65" s="7"/>
      <c r="F65" s="7"/>
      <c r="G65" s="7"/>
      <c r="H65" s="7"/>
      <c r="I65" s="62"/>
      <c r="J65" s="61">
        <v>92</v>
      </c>
      <c r="K65" s="61">
        <v>92</v>
      </c>
      <c r="L65" s="60">
        <v>16</v>
      </c>
    </row>
    <row r="66" spans="1:12" ht="12.75">
      <c r="A66" s="73" t="s">
        <v>658</v>
      </c>
      <c r="B66" s="73" t="s">
        <v>659</v>
      </c>
      <c r="C66" s="7" t="s">
        <v>43</v>
      </c>
      <c r="D66" s="7"/>
      <c r="E66" s="7">
        <v>91</v>
      </c>
      <c r="F66" s="7"/>
      <c r="G66" s="7"/>
      <c r="H66" s="7"/>
      <c r="I66" s="62"/>
      <c r="J66" s="61">
        <v>91</v>
      </c>
      <c r="K66" s="61">
        <v>91</v>
      </c>
      <c r="L66" s="60">
        <v>17</v>
      </c>
    </row>
    <row r="67" spans="1:12" ht="12.75">
      <c r="A67" s="73" t="s">
        <v>616</v>
      </c>
      <c r="B67" s="73" t="s">
        <v>326</v>
      </c>
      <c r="C67" s="7" t="s">
        <v>44</v>
      </c>
      <c r="D67" s="7">
        <v>91</v>
      </c>
      <c r="E67" s="7"/>
      <c r="F67" s="7"/>
      <c r="G67" s="7"/>
      <c r="H67" s="7"/>
      <c r="I67" s="62"/>
      <c r="J67" s="61">
        <v>91</v>
      </c>
      <c r="K67" s="61">
        <v>91</v>
      </c>
      <c r="L67" s="60">
        <v>17</v>
      </c>
    </row>
    <row r="68" spans="1:12" ht="12.75">
      <c r="A68" s="73" t="s">
        <v>413</v>
      </c>
      <c r="B68" s="73" t="s">
        <v>377</v>
      </c>
      <c r="C68" s="7" t="s">
        <v>103</v>
      </c>
      <c r="D68" s="7">
        <v>90</v>
      </c>
      <c r="E68" s="7"/>
      <c r="F68" s="7"/>
      <c r="G68" s="7"/>
      <c r="H68" s="7"/>
      <c r="I68" s="62"/>
      <c r="J68" s="61">
        <v>90</v>
      </c>
      <c r="K68" s="61">
        <v>90</v>
      </c>
      <c r="L68" s="60">
        <v>19</v>
      </c>
    </row>
    <row r="69" spans="1:12" ht="12.75">
      <c r="A69" s="73" t="s">
        <v>434</v>
      </c>
      <c r="B69" s="73" t="s">
        <v>343</v>
      </c>
      <c r="C69" s="7" t="s">
        <v>43</v>
      </c>
      <c r="D69" s="7"/>
      <c r="E69" s="7">
        <v>89</v>
      </c>
      <c r="F69" s="7"/>
      <c r="G69" s="7"/>
      <c r="H69" s="7"/>
      <c r="I69" s="62"/>
      <c r="J69" s="61">
        <v>89</v>
      </c>
      <c r="K69" s="61">
        <v>89</v>
      </c>
      <c r="L69" s="60">
        <v>20</v>
      </c>
    </row>
    <row r="70" spans="1:12" ht="12.75">
      <c r="A70" s="73" t="s">
        <v>503</v>
      </c>
      <c r="B70" s="73" t="s">
        <v>326</v>
      </c>
      <c r="C70" s="7" t="s">
        <v>99</v>
      </c>
      <c r="D70" s="7">
        <v>89</v>
      </c>
      <c r="E70" s="7"/>
      <c r="F70" s="7"/>
      <c r="G70" s="7"/>
      <c r="H70" s="7"/>
      <c r="I70" s="62"/>
      <c r="J70" s="61">
        <v>89</v>
      </c>
      <c r="K70" s="61">
        <v>89</v>
      </c>
      <c r="L70" s="60">
        <v>20</v>
      </c>
    </row>
    <row r="71" spans="1:12" ht="12.75">
      <c r="A71" s="73" t="s">
        <v>412</v>
      </c>
      <c r="B71" s="73" t="s">
        <v>323</v>
      </c>
      <c r="C71" s="7" t="s">
        <v>103</v>
      </c>
      <c r="D71" s="7"/>
      <c r="E71" s="7">
        <v>88</v>
      </c>
      <c r="F71" s="7"/>
      <c r="G71" s="7"/>
      <c r="H71" s="7"/>
      <c r="I71" s="62"/>
      <c r="J71" s="61">
        <v>88</v>
      </c>
      <c r="K71" s="61">
        <v>88</v>
      </c>
      <c r="L71" s="60">
        <v>22</v>
      </c>
    </row>
    <row r="72" spans="1:12" ht="12.75">
      <c r="A72" s="73" t="s">
        <v>123</v>
      </c>
      <c r="B72" s="73" t="s">
        <v>368</v>
      </c>
      <c r="C72" s="7" t="s">
        <v>28</v>
      </c>
      <c r="D72" s="7"/>
      <c r="E72" s="7">
        <v>87</v>
      </c>
      <c r="F72" s="7"/>
      <c r="G72" s="7"/>
      <c r="H72" s="7"/>
      <c r="I72" s="62"/>
      <c r="J72" s="61">
        <v>87</v>
      </c>
      <c r="K72" s="61">
        <v>87</v>
      </c>
      <c r="L72" s="60">
        <v>23</v>
      </c>
    </row>
    <row r="73" spans="1:12" ht="12.75">
      <c r="A73" s="73" t="s">
        <v>500</v>
      </c>
      <c r="B73" s="73" t="s">
        <v>430</v>
      </c>
      <c r="C73" s="7" t="s">
        <v>99</v>
      </c>
      <c r="D73" s="7">
        <v>87</v>
      </c>
      <c r="E73" s="7"/>
      <c r="F73" s="7"/>
      <c r="G73" s="7"/>
      <c r="H73" s="7"/>
      <c r="I73" s="62"/>
      <c r="J73" s="61">
        <v>87</v>
      </c>
      <c r="K73" s="61">
        <v>87</v>
      </c>
      <c r="L73" s="60">
        <v>23</v>
      </c>
    </row>
    <row r="74" spans="1:12" ht="12.75">
      <c r="A74" s="73" t="s">
        <v>481</v>
      </c>
      <c r="B74" s="73" t="s">
        <v>482</v>
      </c>
      <c r="C74" s="7" t="s">
        <v>35</v>
      </c>
      <c r="D74" s="7"/>
      <c r="E74" s="7">
        <v>86</v>
      </c>
      <c r="F74" s="7"/>
      <c r="G74" s="7"/>
      <c r="H74" s="7"/>
      <c r="I74" s="62"/>
      <c r="J74" s="61">
        <v>86</v>
      </c>
      <c r="K74" s="61">
        <v>86</v>
      </c>
      <c r="L74" s="60">
        <v>25</v>
      </c>
    </row>
    <row r="75" spans="1:12" ht="12.75">
      <c r="A75" s="73" t="s">
        <v>491</v>
      </c>
      <c r="B75" s="73" t="s">
        <v>492</v>
      </c>
      <c r="C75" s="7" t="s">
        <v>23</v>
      </c>
      <c r="D75" s="7"/>
      <c r="E75" s="7">
        <v>85</v>
      </c>
      <c r="F75" s="7"/>
      <c r="G75" s="7"/>
      <c r="H75" s="7"/>
      <c r="I75" s="62"/>
      <c r="J75" s="61">
        <v>85</v>
      </c>
      <c r="K75" s="61">
        <v>85</v>
      </c>
      <c r="L75" s="60">
        <v>26</v>
      </c>
    </row>
    <row r="76" spans="1:12" ht="12.75">
      <c r="A76" s="73" t="s">
        <v>477</v>
      </c>
      <c r="B76" s="73" t="s">
        <v>368</v>
      </c>
      <c r="C76" s="7" t="s">
        <v>35</v>
      </c>
      <c r="D76" s="7"/>
      <c r="E76" s="7">
        <v>82</v>
      </c>
      <c r="F76" s="7"/>
      <c r="G76" s="7"/>
      <c r="H76" s="7"/>
      <c r="I76" s="62"/>
      <c r="J76" s="61">
        <v>82</v>
      </c>
      <c r="K76" s="61">
        <v>82</v>
      </c>
      <c r="L76" s="60">
        <v>27</v>
      </c>
    </row>
    <row r="77" spans="1:10" ht="12.75">
      <c r="A77" s="74"/>
      <c r="B77" s="74"/>
      <c r="C77" s="10"/>
      <c r="D77" s="10"/>
      <c r="E77" s="10"/>
      <c r="F77" s="10"/>
      <c r="G77" s="10"/>
      <c r="H77" s="65"/>
      <c r="I77" s="65"/>
      <c r="J77" s="64"/>
    </row>
    <row r="78" spans="1:7" ht="12.75">
      <c r="A78" s="63"/>
      <c r="B78" s="63"/>
      <c r="C78" s="63"/>
      <c r="D78" s="63"/>
      <c r="E78" s="64"/>
      <c r="F78" s="65"/>
      <c r="G78" s="65"/>
    </row>
    <row r="79" spans="1:12" ht="15" customHeight="1">
      <c r="A79" s="58" t="s">
        <v>88</v>
      </c>
      <c r="B79" s="58"/>
      <c r="C79" s="58"/>
      <c r="D79" s="59" t="s">
        <v>114</v>
      </c>
      <c r="E79" s="59" t="s">
        <v>98</v>
      </c>
      <c r="F79" s="59" t="s">
        <v>11</v>
      </c>
      <c r="G79" s="59" t="s">
        <v>107</v>
      </c>
      <c r="H79" s="83" t="s">
        <v>83</v>
      </c>
      <c r="I79" s="59" t="s">
        <v>10</v>
      </c>
      <c r="J79" s="59" t="s">
        <v>63</v>
      </c>
      <c r="K79" s="82" t="s">
        <v>96</v>
      </c>
      <c r="L79" s="82" t="s">
        <v>95</v>
      </c>
    </row>
    <row r="80" spans="1:12" ht="12.75">
      <c r="A80" s="73" t="s">
        <v>362</v>
      </c>
      <c r="B80" s="73" t="s">
        <v>151</v>
      </c>
      <c r="C80" s="7" t="s">
        <v>23</v>
      </c>
      <c r="D80" s="7">
        <v>100</v>
      </c>
      <c r="E80" s="7">
        <v>100</v>
      </c>
      <c r="F80" s="7"/>
      <c r="G80" s="7"/>
      <c r="H80" s="7"/>
      <c r="I80" s="61"/>
      <c r="J80" s="61">
        <v>200</v>
      </c>
      <c r="K80" s="61">
        <v>200</v>
      </c>
      <c r="L80" s="60">
        <v>1</v>
      </c>
    </row>
    <row r="81" spans="1:12" ht="12.75">
      <c r="A81" s="73" t="s">
        <v>405</v>
      </c>
      <c r="B81" s="73" t="s">
        <v>368</v>
      </c>
      <c r="C81" s="7" t="s">
        <v>19</v>
      </c>
      <c r="D81" s="7">
        <v>99</v>
      </c>
      <c r="E81" s="7">
        <v>99</v>
      </c>
      <c r="F81" s="7"/>
      <c r="G81" s="7"/>
      <c r="H81" s="7"/>
      <c r="I81" s="61"/>
      <c r="J81" s="61">
        <v>198</v>
      </c>
      <c r="K81" s="61">
        <v>198</v>
      </c>
      <c r="L81" s="60">
        <v>2</v>
      </c>
    </row>
    <row r="82" spans="1:12" ht="12.75">
      <c r="A82" s="73" t="s">
        <v>419</v>
      </c>
      <c r="B82" s="73" t="s">
        <v>479</v>
      </c>
      <c r="C82" s="7" t="s">
        <v>103</v>
      </c>
      <c r="D82" s="7">
        <v>98</v>
      </c>
      <c r="E82" s="7">
        <v>98</v>
      </c>
      <c r="F82" s="7"/>
      <c r="G82" s="7"/>
      <c r="H82" s="7"/>
      <c r="I82" s="61"/>
      <c r="J82" s="61">
        <v>196</v>
      </c>
      <c r="K82" s="61">
        <v>196</v>
      </c>
      <c r="L82" s="60">
        <v>3</v>
      </c>
    </row>
    <row r="83" spans="1:12" ht="12.75">
      <c r="A83" s="73" t="s">
        <v>476</v>
      </c>
      <c r="B83" s="73" t="s">
        <v>403</v>
      </c>
      <c r="C83" s="7" t="s">
        <v>35</v>
      </c>
      <c r="D83" s="7">
        <v>97</v>
      </c>
      <c r="E83" s="7">
        <v>97</v>
      </c>
      <c r="F83" s="7"/>
      <c r="G83" s="7"/>
      <c r="H83" s="7"/>
      <c r="I83" s="61"/>
      <c r="J83" s="61">
        <v>194</v>
      </c>
      <c r="K83" s="61">
        <v>194</v>
      </c>
      <c r="L83" s="60">
        <v>4</v>
      </c>
    </row>
    <row r="84" spans="1:12" ht="12.75">
      <c r="A84" s="73" t="s">
        <v>544</v>
      </c>
      <c r="B84" s="73" t="s">
        <v>470</v>
      </c>
      <c r="C84" s="7" t="s">
        <v>105</v>
      </c>
      <c r="D84" s="7">
        <v>91</v>
      </c>
      <c r="E84" s="7">
        <v>95</v>
      </c>
      <c r="F84" s="7"/>
      <c r="G84" s="7"/>
      <c r="H84" s="7"/>
      <c r="I84" s="62"/>
      <c r="J84" s="61">
        <v>186</v>
      </c>
      <c r="K84" s="61">
        <v>186</v>
      </c>
      <c r="L84" s="60">
        <v>5</v>
      </c>
    </row>
    <row r="85" spans="1:12" ht="12.75">
      <c r="A85" s="73" t="s">
        <v>524</v>
      </c>
      <c r="B85" s="73" t="s">
        <v>365</v>
      </c>
      <c r="C85" s="7" t="s">
        <v>118</v>
      </c>
      <c r="D85" s="7">
        <v>92</v>
      </c>
      <c r="E85" s="7">
        <v>94</v>
      </c>
      <c r="F85" s="7"/>
      <c r="G85" s="7"/>
      <c r="H85" s="7"/>
      <c r="I85" s="62"/>
      <c r="J85" s="61">
        <v>186</v>
      </c>
      <c r="K85" s="61">
        <v>186</v>
      </c>
      <c r="L85" s="60">
        <v>5</v>
      </c>
    </row>
    <row r="86" spans="1:12" ht="12.75">
      <c r="A86" s="73" t="s">
        <v>363</v>
      </c>
      <c r="B86" s="73" t="s">
        <v>364</v>
      </c>
      <c r="C86" s="7" t="s">
        <v>23</v>
      </c>
      <c r="D86" s="7">
        <v>93</v>
      </c>
      <c r="E86" s="7">
        <v>91</v>
      </c>
      <c r="F86" s="7"/>
      <c r="G86" s="7"/>
      <c r="H86" s="7"/>
      <c r="I86" s="62"/>
      <c r="J86" s="61">
        <v>184</v>
      </c>
      <c r="K86" s="61">
        <v>184</v>
      </c>
      <c r="L86" s="60">
        <v>7</v>
      </c>
    </row>
    <row r="87" spans="1:12" ht="12.75">
      <c r="A87" s="73" t="s">
        <v>441</v>
      </c>
      <c r="B87" s="73" t="s">
        <v>352</v>
      </c>
      <c r="C87" s="7" t="s">
        <v>44</v>
      </c>
      <c r="D87" s="7">
        <v>87</v>
      </c>
      <c r="E87" s="7">
        <v>92</v>
      </c>
      <c r="F87" s="7"/>
      <c r="G87" s="7"/>
      <c r="H87" s="7"/>
      <c r="I87" s="61"/>
      <c r="J87" s="61">
        <v>179</v>
      </c>
      <c r="K87" s="61">
        <v>179</v>
      </c>
      <c r="L87" s="60">
        <v>8</v>
      </c>
    </row>
    <row r="88" spans="1:12" ht="12.75">
      <c r="A88" s="73" t="s">
        <v>253</v>
      </c>
      <c r="B88" s="73" t="s">
        <v>334</v>
      </c>
      <c r="C88" s="7" t="s">
        <v>28</v>
      </c>
      <c r="D88" s="7">
        <v>90</v>
      </c>
      <c r="E88" s="7">
        <v>89</v>
      </c>
      <c r="F88" s="7"/>
      <c r="G88" s="7"/>
      <c r="H88" s="7"/>
      <c r="I88" s="61"/>
      <c r="J88" s="61">
        <v>179</v>
      </c>
      <c r="K88" s="61">
        <v>179</v>
      </c>
      <c r="L88" s="60">
        <v>8</v>
      </c>
    </row>
    <row r="89" spans="1:12" ht="12.75">
      <c r="A89" s="73" t="s">
        <v>346</v>
      </c>
      <c r="B89" s="73" t="s">
        <v>411</v>
      </c>
      <c r="C89" s="7" t="s">
        <v>103</v>
      </c>
      <c r="D89" s="7">
        <v>94</v>
      </c>
      <c r="E89" s="7">
        <v>85</v>
      </c>
      <c r="F89" s="7"/>
      <c r="G89" s="7"/>
      <c r="H89" s="7"/>
      <c r="I89" s="61"/>
      <c r="J89" s="61">
        <v>179</v>
      </c>
      <c r="K89" s="61">
        <v>179</v>
      </c>
      <c r="L89" s="60">
        <v>8</v>
      </c>
    </row>
    <row r="90" spans="1:12" ht="12.75">
      <c r="A90" s="73" t="s">
        <v>443</v>
      </c>
      <c r="B90" s="73" t="s">
        <v>333</v>
      </c>
      <c r="C90" s="7" t="s">
        <v>40</v>
      </c>
      <c r="D90" s="7">
        <v>84</v>
      </c>
      <c r="E90" s="7">
        <v>87</v>
      </c>
      <c r="F90" s="7"/>
      <c r="G90" s="7"/>
      <c r="H90" s="7"/>
      <c r="I90" s="61"/>
      <c r="J90" s="61">
        <v>171</v>
      </c>
      <c r="K90" s="61">
        <v>171</v>
      </c>
      <c r="L90" s="60">
        <v>11</v>
      </c>
    </row>
    <row r="91" spans="1:12" ht="12.75">
      <c r="A91" s="73" t="s">
        <v>610</v>
      </c>
      <c r="B91" s="73" t="s">
        <v>420</v>
      </c>
      <c r="C91" s="7" t="s">
        <v>17</v>
      </c>
      <c r="D91" s="7">
        <v>85</v>
      </c>
      <c r="E91" s="7">
        <v>83</v>
      </c>
      <c r="F91" s="7"/>
      <c r="G91" s="7"/>
      <c r="H91" s="7"/>
      <c r="I91" s="62"/>
      <c r="J91" s="61">
        <v>168</v>
      </c>
      <c r="K91" s="61">
        <v>168</v>
      </c>
      <c r="L91" s="60">
        <v>12</v>
      </c>
    </row>
    <row r="92" spans="1:12" ht="12.75">
      <c r="A92" s="73" t="s">
        <v>613</v>
      </c>
      <c r="B92" s="73" t="s">
        <v>396</v>
      </c>
      <c r="C92" s="7" t="s">
        <v>117</v>
      </c>
      <c r="D92" s="7">
        <v>80</v>
      </c>
      <c r="E92" s="7">
        <v>88</v>
      </c>
      <c r="F92" s="7"/>
      <c r="G92" s="7"/>
      <c r="H92" s="7"/>
      <c r="I92" s="61"/>
      <c r="J92" s="61">
        <v>168</v>
      </c>
      <c r="K92" s="61">
        <v>168</v>
      </c>
      <c r="L92" s="60">
        <v>12</v>
      </c>
    </row>
    <row r="93" spans="1:12" ht="12.75">
      <c r="A93" s="73" t="s">
        <v>448</v>
      </c>
      <c r="B93" s="73" t="s">
        <v>416</v>
      </c>
      <c r="C93" s="7" t="s">
        <v>40</v>
      </c>
      <c r="D93" s="7">
        <v>81</v>
      </c>
      <c r="E93" s="7">
        <v>81</v>
      </c>
      <c r="F93" s="7"/>
      <c r="G93" s="7"/>
      <c r="H93" s="7"/>
      <c r="I93" s="61"/>
      <c r="J93" s="61">
        <v>162</v>
      </c>
      <c r="K93" s="61">
        <v>162</v>
      </c>
      <c r="L93" s="60">
        <v>14</v>
      </c>
    </row>
    <row r="94" spans="1:12" ht="12.75">
      <c r="A94" s="73" t="s">
        <v>155</v>
      </c>
      <c r="B94" s="73" t="s">
        <v>437</v>
      </c>
      <c r="C94" s="7" t="s">
        <v>43</v>
      </c>
      <c r="D94" s="7">
        <v>78</v>
      </c>
      <c r="E94" s="7">
        <v>82</v>
      </c>
      <c r="F94" s="7"/>
      <c r="G94" s="7"/>
      <c r="H94" s="7"/>
      <c r="I94" s="61"/>
      <c r="J94" s="61">
        <v>160</v>
      </c>
      <c r="K94" s="61">
        <v>160</v>
      </c>
      <c r="L94" s="60">
        <v>15</v>
      </c>
    </row>
    <row r="95" spans="1:12" ht="12.75">
      <c r="A95" s="73" t="s">
        <v>319</v>
      </c>
      <c r="B95" s="73" t="s">
        <v>485</v>
      </c>
      <c r="C95" s="7" t="s">
        <v>35</v>
      </c>
      <c r="D95" s="7">
        <v>96</v>
      </c>
      <c r="E95" s="7"/>
      <c r="F95" s="7"/>
      <c r="G95" s="7"/>
      <c r="H95" s="7"/>
      <c r="I95" s="61"/>
      <c r="J95" s="61">
        <v>96</v>
      </c>
      <c r="K95" s="61">
        <v>96</v>
      </c>
      <c r="L95" s="60">
        <v>16</v>
      </c>
    </row>
    <row r="96" spans="1:12" ht="12.75">
      <c r="A96" s="73" t="s">
        <v>360</v>
      </c>
      <c r="B96" s="73" t="s">
        <v>361</v>
      </c>
      <c r="C96" s="7" t="s">
        <v>23</v>
      </c>
      <c r="D96" s="7"/>
      <c r="E96" s="7">
        <v>96</v>
      </c>
      <c r="F96" s="7"/>
      <c r="G96" s="7"/>
      <c r="H96" s="7"/>
      <c r="I96" s="61"/>
      <c r="J96" s="61">
        <v>96</v>
      </c>
      <c r="K96" s="61">
        <v>96</v>
      </c>
      <c r="L96" s="60">
        <v>16</v>
      </c>
    </row>
    <row r="97" spans="1:12" ht="12.75">
      <c r="A97" s="73" t="s">
        <v>455</v>
      </c>
      <c r="B97" s="73" t="s">
        <v>333</v>
      </c>
      <c r="C97" s="7" t="s">
        <v>19</v>
      </c>
      <c r="D97" s="7">
        <v>95</v>
      </c>
      <c r="E97" s="7"/>
      <c r="F97" s="7"/>
      <c r="G97" s="7"/>
      <c r="H97" s="7"/>
      <c r="I97" s="61"/>
      <c r="J97" s="61">
        <v>95</v>
      </c>
      <c r="K97" s="61">
        <v>95</v>
      </c>
      <c r="L97" s="60">
        <v>18</v>
      </c>
    </row>
    <row r="98" spans="1:12" ht="12.75">
      <c r="A98" s="73" t="s">
        <v>264</v>
      </c>
      <c r="B98" s="73" t="s">
        <v>383</v>
      </c>
      <c r="C98" s="7" t="s">
        <v>43</v>
      </c>
      <c r="D98" s="7"/>
      <c r="E98" s="7">
        <v>93</v>
      </c>
      <c r="F98" s="7"/>
      <c r="G98" s="7"/>
      <c r="H98" s="7"/>
      <c r="I98" s="61"/>
      <c r="J98" s="61">
        <v>93</v>
      </c>
      <c r="K98" s="61">
        <v>93</v>
      </c>
      <c r="L98" s="60">
        <v>19</v>
      </c>
    </row>
    <row r="99" spans="1:12" ht="12.75">
      <c r="A99" s="73" t="s">
        <v>496</v>
      </c>
      <c r="B99" s="73" t="s">
        <v>343</v>
      </c>
      <c r="C99" s="7" t="s">
        <v>19</v>
      </c>
      <c r="D99" s="7"/>
      <c r="E99" s="7">
        <v>90</v>
      </c>
      <c r="F99" s="7"/>
      <c r="G99" s="7"/>
      <c r="H99" s="7"/>
      <c r="I99" s="61"/>
      <c r="J99" s="61">
        <v>90</v>
      </c>
      <c r="K99" s="61">
        <v>90</v>
      </c>
      <c r="L99" s="60">
        <v>20</v>
      </c>
    </row>
    <row r="100" spans="1:12" ht="12.75">
      <c r="A100" s="73" t="s">
        <v>170</v>
      </c>
      <c r="B100" s="73" t="s">
        <v>326</v>
      </c>
      <c r="C100" s="7" t="s">
        <v>40</v>
      </c>
      <c r="D100" s="7">
        <v>89</v>
      </c>
      <c r="E100" s="7"/>
      <c r="F100" s="7"/>
      <c r="G100" s="7"/>
      <c r="H100" s="7"/>
      <c r="I100" s="61"/>
      <c r="J100" s="61">
        <v>89</v>
      </c>
      <c r="K100" s="61">
        <v>89</v>
      </c>
      <c r="L100" s="60">
        <v>21</v>
      </c>
    </row>
    <row r="101" spans="1:12" ht="12.75">
      <c r="A101" s="73" t="s">
        <v>474</v>
      </c>
      <c r="B101" s="73" t="s">
        <v>367</v>
      </c>
      <c r="C101" s="7" t="s">
        <v>102</v>
      </c>
      <c r="D101" s="7">
        <v>88</v>
      </c>
      <c r="E101" s="7"/>
      <c r="F101" s="7"/>
      <c r="G101" s="7"/>
      <c r="H101" s="7"/>
      <c r="I101" s="61"/>
      <c r="J101" s="61">
        <v>88</v>
      </c>
      <c r="K101" s="61">
        <v>88</v>
      </c>
      <c r="L101" s="60">
        <v>22</v>
      </c>
    </row>
    <row r="102" spans="1:12" ht="12.75">
      <c r="A102" s="73" t="s">
        <v>473</v>
      </c>
      <c r="B102" s="73" t="s">
        <v>201</v>
      </c>
      <c r="C102" s="7" t="s">
        <v>16</v>
      </c>
      <c r="D102" s="7">
        <v>86</v>
      </c>
      <c r="E102" s="7"/>
      <c r="F102" s="7"/>
      <c r="G102" s="7"/>
      <c r="H102" s="7"/>
      <c r="I102" s="61"/>
      <c r="J102" s="61">
        <v>86</v>
      </c>
      <c r="K102" s="61">
        <v>86</v>
      </c>
      <c r="L102" s="60">
        <v>23</v>
      </c>
    </row>
    <row r="103" spans="1:12" ht="12.75">
      <c r="A103" s="73" t="s">
        <v>387</v>
      </c>
      <c r="B103" s="73" t="s">
        <v>388</v>
      </c>
      <c r="C103" s="7" t="s">
        <v>115</v>
      </c>
      <c r="D103" s="7"/>
      <c r="E103" s="7">
        <v>86</v>
      </c>
      <c r="F103" s="7"/>
      <c r="G103" s="7"/>
      <c r="H103" s="7"/>
      <c r="I103" s="61"/>
      <c r="J103" s="61">
        <v>86</v>
      </c>
      <c r="K103" s="61">
        <v>86</v>
      </c>
      <c r="L103" s="60">
        <v>23</v>
      </c>
    </row>
    <row r="104" spans="1:12" ht="12.75">
      <c r="A104" s="73" t="s">
        <v>471</v>
      </c>
      <c r="B104" s="73" t="s">
        <v>353</v>
      </c>
      <c r="C104" s="7" t="s">
        <v>103</v>
      </c>
      <c r="D104" s="7"/>
      <c r="E104" s="7">
        <v>84</v>
      </c>
      <c r="F104" s="7"/>
      <c r="G104" s="7"/>
      <c r="H104" s="7"/>
      <c r="I104" s="61"/>
      <c r="J104" s="61">
        <v>84</v>
      </c>
      <c r="K104" s="61">
        <v>84</v>
      </c>
      <c r="L104" s="60">
        <v>25</v>
      </c>
    </row>
    <row r="105" spans="1:12" ht="12.75">
      <c r="A105" s="73" t="s">
        <v>354</v>
      </c>
      <c r="B105" s="73" t="s">
        <v>326</v>
      </c>
      <c r="C105" s="7" t="s">
        <v>103</v>
      </c>
      <c r="D105" s="7">
        <v>83</v>
      </c>
      <c r="E105" s="7"/>
      <c r="F105" s="7"/>
      <c r="G105" s="7"/>
      <c r="H105" s="7"/>
      <c r="I105" s="61"/>
      <c r="J105" s="61">
        <v>83</v>
      </c>
      <c r="K105" s="61">
        <v>83</v>
      </c>
      <c r="L105" s="60">
        <v>26</v>
      </c>
    </row>
    <row r="106" spans="1:12" ht="12.75">
      <c r="A106" s="73" t="s">
        <v>617</v>
      </c>
      <c r="B106" s="73" t="s">
        <v>340</v>
      </c>
      <c r="C106" s="7" t="s">
        <v>99</v>
      </c>
      <c r="D106" s="7">
        <v>82</v>
      </c>
      <c r="E106" s="7"/>
      <c r="F106" s="7"/>
      <c r="G106" s="7"/>
      <c r="H106" s="7"/>
      <c r="I106" s="61"/>
      <c r="J106" s="61">
        <v>82</v>
      </c>
      <c r="K106" s="61">
        <v>82</v>
      </c>
      <c r="L106" s="60">
        <v>27</v>
      </c>
    </row>
    <row r="107" spans="1:12" ht="12.75">
      <c r="A107" s="73" t="s">
        <v>480</v>
      </c>
      <c r="B107" s="73" t="s">
        <v>305</v>
      </c>
      <c r="C107" s="7" t="s">
        <v>35</v>
      </c>
      <c r="D107" s="7"/>
      <c r="E107" s="7">
        <v>80</v>
      </c>
      <c r="F107" s="7"/>
      <c r="G107" s="7"/>
      <c r="H107" s="7"/>
      <c r="I107" s="61"/>
      <c r="J107" s="61">
        <v>80</v>
      </c>
      <c r="K107" s="61">
        <v>80</v>
      </c>
      <c r="L107" s="60">
        <v>28</v>
      </c>
    </row>
    <row r="108" spans="1:12" ht="12.75">
      <c r="A108" s="73" t="s">
        <v>370</v>
      </c>
      <c r="B108" s="73" t="s">
        <v>371</v>
      </c>
      <c r="C108" s="7" t="s">
        <v>27</v>
      </c>
      <c r="D108" s="7">
        <v>79</v>
      </c>
      <c r="E108" s="7"/>
      <c r="F108" s="7"/>
      <c r="G108" s="7"/>
      <c r="H108" s="7"/>
      <c r="I108" s="61"/>
      <c r="J108" s="61">
        <v>79</v>
      </c>
      <c r="K108" s="61">
        <v>79</v>
      </c>
      <c r="L108" s="60">
        <v>29</v>
      </c>
    </row>
    <row r="109" spans="1:10" ht="12.75">
      <c r="A109" s="74"/>
      <c r="B109" s="74"/>
      <c r="C109" s="10"/>
      <c r="D109" s="10"/>
      <c r="E109" s="10"/>
      <c r="F109" s="10"/>
      <c r="G109" s="10"/>
      <c r="H109" s="64"/>
      <c r="I109" s="64"/>
      <c r="J109" s="64"/>
    </row>
    <row r="110" spans="1:3" ht="12.75">
      <c r="A110" s="63"/>
      <c r="B110" s="63"/>
      <c r="C110" s="63"/>
    </row>
    <row r="111" spans="1:12" ht="15" customHeight="1">
      <c r="A111" s="58" t="s">
        <v>89</v>
      </c>
      <c r="B111" s="58"/>
      <c r="C111" s="58"/>
      <c r="D111" s="59" t="s">
        <v>114</v>
      </c>
      <c r="E111" s="59" t="s">
        <v>98</v>
      </c>
      <c r="F111" s="59" t="s">
        <v>11</v>
      </c>
      <c r="G111" s="59" t="s">
        <v>107</v>
      </c>
      <c r="H111" s="83" t="s">
        <v>83</v>
      </c>
      <c r="I111" s="59" t="s">
        <v>10</v>
      </c>
      <c r="J111" s="59" t="s">
        <v>63</v>
      </c>
      <c r="K111" s="82" t="s">
        <v>96</v>
      </c>
      <c r="L111" s="82" t="s">
        <v>95</v>
      </c>
    </row>
    <row r="112" spans="1:12" ht="12.75">
      <c r="A112" s="73" t="s">
        <v>366</v>
      </c>
      <c r="B112" s="73" t="s">
        <v>367</v>
      </c>
      <c r="C112" s="7" t="s">
        <v>28</v>
      </c>
      <c r="D112" s="7">
        <v>99</v>
      </c>
      <c r="E112" s="7">
        <v>100</v>
      </c>
      <c r="F112" s="7"/>
      <c r="G112" s="7"/>
      <c r="H112" s="7"/>
      <c r="I112" s="61"/>
      <c r="J112" s="61">
        <v>199</v>
      </c>
      <c r="K112" s="61">
        <v>199</v>
      </c>
      <c r="L112" s="60">
        <v>1</v>
      </c>
    </row>
    <row r="113" spans="1:12" ht="12.75">
      <c r="A113" s="73" t="s">
        <v>231</v>
      </c>
      <c r="B113" s="73" t="s">
        <v>390</v>
      </c>
      <c r="C113" s="7" t="s">
        <v>43</v>
      </c>
      <c r="D113" s="7">
        <v>98</v>
      </c>
      <c r="E113" s="7">
        <v>99</v>
      </c>
      <c r="F113" s="7"/>
      <c r="G113" s="7"/>
      <c r="H113" s="7"/>
      <c r="I113" s="61"/>
      <c r="J113" s="61">
        <v>197</v>
      </c>
      <c r="K113" s="61">
        <v>197</v>
      </c>
      <c r="L113" s="60">
        <v>2</v>
      </c>
    </row>
    <row r="114" spans="1:12" ht="12.75">
      <c r="A114" s="73" t="s">
        <v>170</v>
      </c>
      <c r="B114" s="73" t="s">
        <v>353</v>
      </c>
      <c r="C114" s="7" t="s">
        <v>23</v>
      </c>
      <c r="D114" s="7">
        <v>97</v>
      </c>
      <c r="E114" s="7">
        <v>98</v>
      </c>
      <c r="F114" s="7"/>
      <c r="G114" s="7"/>
      <c r="H114" s="7"/>
      <c r="I114" s="62"/>
      <c r="J114" s="61">
        <v>195</v>
      </c>
      <c r="K114" s="61">
        <v>195</v>
      </c>
      <c r="L114" s="60">
        <v>3</v>
      </c>
    </row>
    <row r="115" spans="1:12" ht="12.75">
      <c r="A115" s="73" t="s">
        <v>354</v>
      </c>
      <c r="B115" s="73" t="s">
        <v>355</v>
      </c>
      <c r="C115" s="7" t="s">
        <v>23</v>
      </c>
      <c r="D115" s="7">
        <v>96</v>
      </c>
      <c r="E115" s="7">
        <v>96</v>
      </c>
      <c r="F115" s="7"/>
      <c r="G115" s="7"/>
      <c r="H115" s="7"/>
      <c r="I115" s="61"/>
      <c r="J115" s="61">
        <v>192</v>
      </c>
      <c r="K115" s="61">
        <v>192</v>
      </c>
      <c r="L115" s="60">
        <v>4</v>
      </c>
    </row>
    <row r="116" spans="1:12" ht="12.75">
      <c r="A116" s="73" t="s">
        <v>478</v>
      </c>
      <c r="B116" s="73" t="s">
        <v>479</v>
      </c>
      <c r="C116" s="7" t="s">
        <v>35</v>
      </c>
      <c r="D116" s="7">
        <v>100</v>
      </c>
      <c r="E116" s="7">
        <v>92</v>
      </c>
      <c r="F116" s="7"/>
      <c r="G116" s="7"/>
      <c r="H116" s="7"/>
      <c r="I116" s="61"/>
      <c r="J116" s="61">
        <v>192</v>
      </c>
      <c r="K116" s="61">
        <v>192</v>
      </c>
      <c r="L116" s="60">
        <v>4</v>
      </c>
    </row>
    <row r="117" spans="1:12" ht="12.75">
      <c r="A117" s="73" t="s">
        <v>162</v>
      </c>
      <c r="B117" s="73" t="s">
        <v>369</v>
      </c>
      <c r="C117" s="7" t="s">
        <v>40</v>
      </c>
      <c r="D117" s="7">
        <v>92</v>
      </c>
      <c r="E117" s="7">
        <v>93</v>
      </c>
      <c r="F117" s="7"/>
      <c r="G117" s="7"/>
      <c r="H117" s="7"/>
      <c r="I117" s="61"/>
      <c r="J117" s="61">
        <v>185</v>
      </c>
      <c r="K117" s="61">
        <v>185</v>
      </c>
      <c r="L117" s="60">
        <v>6</v>
      </c>
    </row>
    <row r="118" spans="1:12" ht="12.75">
      <c r="A118" s="73" t="s">
        <v>442</v>
      </c>
      <c r="B118" s="73" t="s">
        <v>394</v>
      </c>
      <c r="C118" s="7" t="s">
        <v>44</v>
      </c>
      <c r="D118" s="7">
        <v>86</v>
      </c>
      <c r="E118" s="7">
        <v>89</v>
      </c>
      <c r="F118" s="7"/>
      <c r="G118" s="7"/>
      <c r="H118" s="7"/>
      <c r="I118" s="61"/>
      <c r="J118" s="61">
        <v>175</v>
      </c>
      <c r="K118" s="61">
        <v>175</v>
      </c>
      <c r="L118" s="60">
        <v>7</v>
      </c>
    </row>
    <row r="119" spans="1:12" ht="12.75">
      <c r="A119" s="73" t="s">
        <v>603</v>
      </c>
      <c r="B119" s="73" t="s">
        <v>604</v>
      </c>
      <c r="C119" s="7" t="s">
        <v>27</v>
      </c>
      <c r="D119" s="7">
        <v>91</v>
      </c>
      <c r="E119" s="7">
        <v>84</v>
      </c>
      <c r="F119" s="7"/>
      <c r="G119" s="7"/>
      <c r="H119" s="7"/>
      <c r="I119" s="61"/>
      <c r="J119" s="61">
        <v>175</v>
      </c>
      <c r="K119" s="61">
        <v>175</v>
      </c>
      <c r="L119" s="60">
        <v>7</v>
      </c>
    </row>
    <row r="120" spans="1:12" ht="14.25" customHeight="1">
      <c r="A120" s="73" t="s">
        <v>384</v>
      </c>
      <c r="B120" s="73" t="s">
        <v>239</v>
      </c>
      <c r="C120" s="7" t="s">
        <v>17</v>
      </c>
      <c r="D120" s="7">
        <v>87</v>
      </c>
      <c r="E120" s="7">
        <v>88</v>
      </c>
      <c r="F120" s="7"/>
      <c r="G120" s="7"/>
      <c r="H120" s="7"/>
      <c r="I120" s="61"/>
      <c r="J120" s="61">
        <v>175</v>
      </c>
      <c r="K120" s="61">
        <v>175</v>
      </c>
      <c r="L120" s="60">
        <v>7</v>
      </c>
    </row>
    <row r="121" spans="1:12" ht="12.75">
      <c r="A121" s="73" t="s">
        <v>410</v>
      </c>
      <c r="B121" s="73" t="s">
        <v>232</v>
      </c>
      <c r="C121" s="7" t="s">
        <v>103</v>
      </c>
      <c r="D121" s="7">
        <v>85</v>
      </c>
      <c r="E121" s="7">
        <v>86</v>
      </c>
      <c r="F121" s="7"/>
      <c r="G121" s="7"/>
      <c r="H121" s="7"/>
      <c r="I121" s="62"/>
      <c r="J121" s="61">
        <v>171</v>
      </c>
      <c r="K121" s="61">
        <v>171</v>
      </c>
      <c r="L121" s="60">
        <v>10</v>
      </c>
    </row>
    <row r="122" spans="1:12" ht="12.75">
      <c r="A122" s="73" t="s">
        <v>376</v>
      </c>
      <c r="B122" s="73" t="s">
        <v>190</v>
      </c>
      <c r="C122" s="7" t="s">
        <v>27</v>
      </c>
      <c r="D122" s="7">
        <v>84</v>
      </c>
      <c r="E122" s="7">
        <v>87</v>
      </c>
      <c r="F122" s="7"/>
      <c r="G122" s="7"/>
      <c r="H122" s="7"/>
      <c r="I122" s="62"/>
      <c r="J122" s="61">
        <v>171</v>
      </c>
      <c r="K122" s="61">
        <v>171</v>
      </c>
      <c r="L122" s="60">
        <v>10</v>
      </c>
    </row>
    <row r="123" spans="1:12" ht="12.75">
      <c r="A123" s="73" t="s">
        <v>373</v>
      </c>
      <c r="B123" s="73" t="s">
        <v>374</v>
      </c>
      <c r="C123" s="7" t="s">
        <v>27</v>
      </c>
      <c r="D123" s="7">
        <v>83</v>
      </c>
      <c r="E123" s="7">
        <v>85</v>
      </c>
      <c r="F123" s="7"/>
      <c r="G123" s="7"/>
      <c r="H123" s="7"/>
      <c r="I123" s="62"/>
      <c r="J123" s="61">
        <v>168</v>
      </c>
      <c r="K123" s="61">
        <v>168</v>
      </c>
      <c r="L123" s="60">
        <v>12</v>
      </c>
    </row>
    <row r="124" spans="1:12" ht="12.75">
      <c r="A124" s="73" t="s">
        <v>339</v>
      </c>
      <c r="B124" s="73" t="s">
        <v>381</v>
      </c>
      <c r="C124" s="7" t="s">
        <v>99</v>
      </c>
      <c r="D124" s="7">
        <v>82</v>
      </c>
      <c r="E124" s="7">
        <v>82</v>
      </c>
      <c r="F124" s="7"/>
      <c r="G124" s="7"/>
      <c r="H124" s="7"/>
      <c r="I124" s="62"/>
      <c r="J124" s="61">
        <v>164</v>
      </c>
      <c r="K124" s="61">
        <v>164</v>
      </c>
      <c r="L124" s="60">
        <v>13</v>
      </c>
    </row>
    <row r="125" spans="1:12" ht="12.75">
      <c r="A125" s="73" t="s">
        <v>612</v>
      </c>
      <c r="B125" s="73" t="s">
        <v>381</v>
      </c>
      <c r="C125" s="7" t="s">
        <v>103</v>
      </c>
      <c r="D125" s="7">
        <v>81</v>
      </c>
      <c r="E125" s="7">
        <v>81</v>
      </c>
      <c r="F125" s="7"/>
      <c r="G125" s="7"/>
      <c r="H125" s="7"/>
      <c r="I125" s="62"/>
      <c r="J125" s="61">
        <v>162</v>
      </c>
      <c r="K125" s="61">
        <v>162</v>
      </c>
      <c r="L125" s="60">
        <v>14</v>
      </c>
    </row>
    <row r="126" spans="1:12" ht="12.75">
      <c r="A126" s="73" t="s">
        <v>450</v>
      </c>
      <c r="B126" s="73" t="s">
        <v>451</v>
      </c>
      <c r="C126" s="7" t="s">
        <v>41</v>
      </c>
      <c r="D126" s="7"/>
      <c r="E126" s="7">
        <v>97</v>
      </c>
      <c r="F126" s="7"/>
      <c r="G126" s="7"/>
      <c r="H126" s="7"/>
      <c r="I126" s="62"/>
      <c r="J126" s="61">
        <v>97</v>
      </c>
      <c r="K126" s="61">
        <v>97</v>
      </c>
      <c r="L126" s="60">
        <v>15</v>
      </c>
    </row>
    <row r="127" spans="1:12" ht="12.75">
      <c r="A127" s="73" t="s">
        <v>435</v>
      </c>
      <c r="B127" s="73" t="s">
        <v>399</v>
      </c>
      <c r="C127" s="7" t="s">
        <v>43</v>
      </c>
      <c r="D127" s="7">
        <v>95</v>
      </c>
      <c r="E127" s="7"/>
      <c r="F127" s="7"/>
      <c r="G127" s="7"/>
      <c r="H127" s="7"/>
      <c r="I127" s="62"/>
      <c r="J127" s="61">
        <v>95</v>
      </c>
      <c r="K127" s="61">
        <v>95</v>
      </c>
      <c r="L127" s="60">
        <v>16</v>
      </c>
    </row>
    <row r="128" spans="1:12" ht="12.75">
      <c r="A128" s="73" t="s">
        <v>490</v>
      </c>
      <c r="B128" s="73" t="s">
        <v>326</v>
      </c>
      <c r="C128" s="7" t="s">
        <v>102</v>
      </c>
      <c r="D128" s="7"/>
      <c r="E128" s="7">
        <v>95</v>
      </c>
      <c r="F128" s="7"/>
      <c r="G128" s="7"/>
      <c r="H128" s="7"/>
      <c r="I128" s="62"/>
      <c r="J128" s="61">
        <v>95</v>
      </c>
      <c r="K128" s="61">
        <v>95</v>
      </c>
      <c r="L128" s="60">
        <v>16</v>
      </c>
    </row>
    <row r="129" spans="1:12" ht="12.75">
      <c r="A129" s="73" t="s">
        <v>525</v>
      </c>
      <c r="B129" s="73" t="s">
        <v>365</v>
      </c>
      <c r="C129" s="7" t="s">
        <v>118</v>
      </c>
      <c r="D129" s="7">
        <v>94</v>
      </c>
      <c r="E129" s="7"/>
      <c r="F129" s="7"/>
      <c r="G129" s="7"/>
      <c r="H129" s="7"/>
      <c r="I129" s="62"/>
      <c r="J129" s="61">
        <v>94</v>
      </c>
      <c r="K129" s="61">
        <v>94</v>
      </c>
      <c r="L129" s="60">
        <v>18</v>
      </c>
    </row>
    <row r="130" spans="1:12" ht="12.75">
      <c r="A130" s="73" t="s">
        <v>483</v>
      </c>
      <c r="B130" s="73" t="s">
        <v>484</v>
      </c>
      <c r="C130" s="7" t="s">
        <v>35</v>
      </c>
      <c r="D130" s="7"/>
      <c r="E130" s="7">
        <v>94</v>
      </c>
      <c r="F130" s="7"/>
      <c r="G130" s="7"/>
      <c r="H130" s="7"/>
      <c r="I130" s="62"/>
      <c r="J130" s="61">
        <v>94</v>
      </c>
      <c r="K130" s="61">
        <v>94</v>
      </c>
      <c r="L130" s="60">
        <v>18</v>
      </c>
    </row>
    <row r="131" spans="1:12" ht="12.75">
      <c r="A131" s="73" t="s">
        <v>600</v>
      </c>
      <c r="B131" s="73" t="s">
        <v>125</v>
      </c>
      <c r="C131" s="7" t="s">
        <v>27</v>
      </c>
      <c r="D131" s="7">
        <v>93</v>
      </c>
      <c r="E131" s="7"/>
      <c r="F131" s="7"/>
      <c r="G131" s="7"/>
      <c r="H131" s="7"/>
      <c r="I131" s="62"/>
      <c r="J131" s="61">
        <v>93</v>
      </c>
      <c r="K131" s="61">
        <v>93</v>
      </c>
      <c r="L131" s="60">
        <v>20</v>
      </c>
    </row>
    <row r="132" spans="1:12" ht="12.75">
      <c r="A132" s="73" t="s">
        <v>414</v>
      </c>
      <c r="B132" s="73" t="s">
        <v>404</v>
      </c>
      <c r="C132" s="7" t="s">
        <v>117</v>
      </c>
      <c r="D132" s="7"/>
      <c r="E132" s="7">
        <v>91</v>
      </c>
      <c r="F132" s="7"/>
      <c r="G132" s="7"/>
      <c r="H132" s="7"/>
      <c r="I132" s="62"/>
      <c r="J132" s="61">
        <v>91</v>
      </c>
      <c r="K132" s="61">
        <v>91</v>
      </c>
      <c r="L132" s="60">
        <v>21</v>
      </c>
    </row>
    <row r="133" spans="1:12" ht="12.75">
      <c r="A133" s="73" t="s">
        <v>609</v>
      </c>
      <c r="B133" s="73" t="s">
        <v>403</v>
      </c>
      <c r="C133" s="7" t="s">
        <v>17</v>
      </c>
      <c r="D133" s="7">
        <v>90</v>
      </c>
      <c r="E133" s="7"/>
      <c r="F133" s="7"/>
      <c r="G133" s="7"/>
      <c r="H133" s="7"/>
      <c r="I133" s="62"/>
      <c r="J133" s="61">
        <v>90</v>
      </c>
      <c r="K133" s="61">
        <v>90</v>
      </c>
      <c r="L133" s="60">
        <v>22</v>
      </c>
    </row>
    <row r="134" spans="1:12" ht="12.75">
      <c r="A134" s="73" t="s">
        <v>429</v>
      </c>
      <c r="B134" s="73" t="s">
        <v>430</v>
      </c>
      <c r="C134" s="7" t="s">
        <v>72</v>
      </c>
      <c r="D134" s="7"/>
      <c r="E134" s="7">
        <v>90</v>
      </c>
      <c r="F134" s="7"/>
      <c r="G134" s="7"/>
      <c r="H134" s="7"/>
      <c r="I134" s="62"/>
      <c r="J134" s="61">
        <v>90</v>
      </c>
      <c r="K134" s="61">
        <v>90</v>
      </c>
      <c r="L134" s="60">
        <v>22</v>
      </c>
    </row>
    <row r="135" spans="1:12" ht="12.75">
      <c r="A135" s="73" t="s">
        <v>467</v>
      </c>
      <c r="B135" s="73" t="s">
        <v>392</v>
      </c>
      <c r="C135" s="7" t="s">
        <v>122</v>
      </c>
      <c r="D135" s="7">
        <v>89</v>
      </c>
      <c r="E135" s="7"/>
      <c r="F135" s="7"/>
      <c r="G135" s="7"/>
      <c r="H135" s="7"/>
      <c r="I135" s="62"/>
      <c r="J135" s="61">
        <v>89</v>
      </c>
      <c r="K135" s="61">
        <v>89</v>
      </c>
      <c r="L135" s="60">
        <v>24</v>
      </c>
    </row>
    <row r="136" spans="1:12" ht="12.75">
      <c r="A136" s="73" t="s">
        <v>427</v>
      </c>
      <c r="B136" s="73" t="s">
        <v>390</v>
      </c>
      <c r="C136" s="7" t="s">
        <v>106</v>
      </c>
      <c r="D136" s="7">
        <v>88</v>
      </c>
      <c r="E136" s="7"/>
      <c r="F136" s="7"/>
      <c r="G136" s="7"/>
      <c r="H136" s="7"/>
      <c r="I136" s="62"/>
      <c r="J136" s="61">
        <v>88</v>
      </c>
      <c r="K136" s="61">
        <v>88</v>
      </c>
      <c r="L136" s="60">
        <v>25</v>
      </c>
    </row>
    <row r="137" spans="1:12" ht="12.75">
      <c r="A137" s="73" t="s">
        <v>657</v>
      </c>
      <c r="B137" s="73" t="s">
        <v>420</v>
      </c>
      <c r="C137" s="7" t="s">
        <v>103</v>
      </c>
      <c r="D137" s="7"/>
      <c r="E137" s="7">
        <v>83</v>
      </c>
      <c r="F137" s="7"/>
      <c r="G137" s="7"/>
      <c r="H137" s="7"/>
      <c r="I137" s="62"/>
      <c r="J137" s="61">
        <v>83</v>
      </c>
      <c r="K137" s="61">
        <v>83</v>
      </c>
      <c r="L137" s="60">
        <v>26</v>
      </c>
    </row>
    <row r="138" spans="1:10" ht="12.75">
      <c r="A138" s="74"/>
      <c r="B138" s="74"/>
      <c r="C138" s="10"/>
      <c r="D138" s="10"/>
      <c r="E138" s="10"/>
      <c r="F138" s="10"/>
      <c r="G138" s="10"/>
      <c r="H138" s="65"/>
      <c r="I138" s="64"/>
      <c r="J138" s="64"/>
    </row>
    <row r="139" spans="1:4" ht="12.75">
      <c r="A139" s="63"/>
      <c r="B139" s="63"/>
      <c r="C139" s="63"/>
      <c r="D139" s="64"/>
    </row>
    <row r="140" spans="1:12" ht="15" customHeight="1">
      <c r="A140" s="58" t="s">
        <v>108</v>
      </c>
      <c r="B140" s="58"/>
      <c r="C140" s="58"/>
      <c r="D140" s="59" t="s">
        <v>114</v>
      </c>
      <c r="E140" s="59" t="s">
        <v>98</v>
      </c>
      <c r="F140" s="59" t="s">
        <v>11</v>
      </c>
      <c r="G140" s="59" t="s">
        <v>107</v>
      </c>
      <c r="H140" s="83" t="s">
        <v>83</v>
      </c>
      <c r="I140" s="59" t="s">
        <v>10</v>
      </c>
      <c r="J140" s="59" t="s">
        <v>63</v>
      </c>
      <c r="K140" s="82" t="s">
        <v>96</v>
      </c>
      <c r="L140" s="82" t="s">
        <v>95</v>
      </c>
    </row>
    <row r="141" spans="1:12" ht="12.75">
      <c r="A141" s="73" t="s">
        <v>315</v>
      </c>
      <c r="B141" s="73" t="s">
        <v>449</v>
      </c>
      <c r="C141" s="7" t="s">
        <v>41</v>
      </c>
      <c r="D141" s="7">
        <v>100</v>
      </c>
      <c r="E141" s="7">
        <v>100</v>
      </c>
      <c r="F141" s="7"/>
      <c r="G141" s="7"/>
      <c r="H141" s="7"/>
      <c r="I141" s="61"/>
      <c r="J141" s="61">
        <v>200</v>
      </c>
      <c r="K141" s="61">
        <v>200</v>
      </c>
      <c r="L141" s="60">
        <v>1</v>
      </c>
    </row>
    <row r="142" spans="1:12" ht="12.75">
      <c r="A142" s="73" t="s">
        <v>495</v>
      </c>
      <c r="B142" s="73" t="s">
        <v>379</v>
      </c>
      <c r="C142" s="7" t="s">
        <v>19</v>
      </c>
      <c r="D142" s="7">
        <v>99</v>
      </c>
      <c r="E142" s="7">
        <v>99</v>
      </c>
      <c r="F142" s="7"/>
      <c r="G142" s="7"/>
      <c r="H142" s="7"/>
      <c r="I142" s="61"/>
      <c r="J142" s="61">
        <v>198</v>
      </c>
      <c r="K142" s="61">
        <v>198</v>
      </c>
      <c r="L142" s="60">
        <v>2</v>
      </c>
    </row>
    <row r="143" spans="1:12" ht="12.75">
      <c r="A143" s="73" t="s">
        <v>354</v>
      </c>
      <c r="B143" s="73" t="s">
        <v>382</v>
      </c>
      <c r="C143" s="7" t="s">
        <v>17</v>
      </c>
      <c r="D143" s="7">
        <v>96</v>
      </c>
      <c r="E143" s="7">
        <v>97</v>
      </c>
      <c r="F143" s="7"/>
      <c r="G143" s="7"/>
      <c r="H143" s="7"/>
      <c r="I143" s="61"/>
      <c r="J143" s="61">
        <v>193</v>
      </c>
      <c r="K143" s="61">
        <v>193</v>
      </c>
      <c r="L143" s="60">
        <v>3</v>
      </c>
    </row>
    <row r="144" spans="1:12" ht="12.75">
      <c r="A144" s="73" t="s">
        <v>465</v>
      </c>
      <c r="B144" s="73" t="s">
        <v>389</v>
      </c>
      <c r="C144" s="7" t="s">
        <v>23</v>
      </c>
      <c r="D144" s="7">
        <v>95</v>
      </c>
      <c r="E144" s="7">
        <v>96</v>
      </c>
      <c r="F144" s="7"/>
      <c r="G144" s="7"/>
      <c r="H144" s="7"/>
      <c r="I144" s="61"/>
      <c r="J144" s="61">
        <v>191</v>
      </c>
      <c r="K144" s="61">
        <v>191</v>
      </c>
      <c r="L144" s="60">
        <v>4</v>
      </c>
    </row>
    <row r="145" spans="1:12" ht="12.75">
      <c r="A145" s="73" t="s">
        <v>415</v>
      </c>
      <c r="B145" s="73" t="s">
        <v>403</v>
      </c>
      <c r="C145" s="7" t="s">
        <v>117</v>
      </c>
      <c r="D145" s="7">
        <v>98</v>
      </c>
      <c r="E145" s="7">
        <v>92</v>
      </c>
      <c r="F145" s="7"/>
      <c r="G145" s="7"/>
      <c r="H145" s="7"/>
      <c r="I145" s="61"/>
      <c r="J145" s="61">
        <v>190</v>
      </c>
      <c r="K145" s="61">
        <v>190</v>
      </c>
      <c r="L145" s="60">
        <v>5</v>
      </c>
    </row>
    <row r="146" spans="1:12" ht="12.75">
      <c r="A146" s="73" t="s">
        <v>205</v>
      </c>
      <c r="B146" s="73" t="s">
        <v>377</v>
      </c>
      <c r="C146" s="7" t="s">
        <v>17</v>
      </c>
      <c r="D146" s="7">
        <v>94</v>
      </c>
      <c r="E146" s="7">
        <v>95</v>
      </c>
      <c r="F146" s="7"/>
      <c r="G146" s="7"/>
      <c r="H146" s="7"/>
      <c r="I146" s="61"/>
      <c r="J146" s="61">
        <v>189</v>
      </c>
      <c r="K146" s="61">
        <v>189</v>
      </c>
      <c r="L146" s="60">
        <v>6</v>
      </c>
    </row>
    <row r="147" spans="1:12" ht="12.75">
      <c r="A147" s="73" t="s">
        <v>469</v>
      </c>
      <c r="B147" s="73" t="s">
        <v>334</v>
      </c>
      <c r="C147" s="7" t="s">
        <v>33</v>
      </c>
      <c r="D147" s="7">
        <v>92</v>
      </c>
      <c r="E147" s="7">
        <v>94</v>
      </c>
      <c r="F147" s="7"/>
      <c r="G147" s="7"/>
      <c r="H147" s="7"/>
      <c r="I147" s="61"/>
      <c r="J147" s="61">
        <v>186</v>
      </c>
      <c r="K147" s="61">
        <v>186</v>
      </c>
      <c r="L147" s="60">
        <v>7</v>
      </c>
    </row>
    <row r="148" spans="1:12" ht="12.75">
      <c r="A148" s="73" t="s">
        <v>598</v>
      </c>
      <c r="B148" s="73" t="s">
        <v>597</v>
      </c>
      <c r="C148" s="7" t="s">
        <v>23</v>
      </c>
      <c r="D148" s="7">
        <v>91</v>
      </c>
      <c r="E148" s="7">
        <v>93</v>
      </c>
      <c r="F148" s="7"/>
      <c r="G148" s="7"/>
      <c r="H148" s="7"/>
      <c r="I148" s="61"/>
      <c r="J148" s="61">
        <v>184</v>
      </c>
      <c r="K148" s="61">
        <v>184</v>
      </c>
      <c r="L148" s="60">
        <v>8</v>
      </c>
    </row>
    <row r="149" spans="1:12" ht="12.75">
      <c r="A149" s="73" t="s">
        <v>164</v>
      </c>
      <c r="B149" s="73" t="s">
        <v>125</v>
      </c>
      <c r="C149" s="7" t="s">
        <v>43</v>
      </c>
      <c r="D149" s="7">
        <v>90</v>
      </c>
      <c r="E149" s="7">
        <v>90</v>
      </c>
      <c r="F149" s="7"/>
      <c r="G149" s="7"/>
      <c r="H149" s="7"/>
      <c r="I149" s="61"/>
      <c r="J149" s="61">
        <v>180</v>
      </c>
      <c r="K149" s="61">
        <v>180</v>
      </c>
      <c r="L149" s="60">
        <v>9</v>
      </c>
    </row>
    <row r="150" spans="1:12" ht="12.75">
      <c r="A150" s="73" t="s">
        <v>336</v>
      </c>
      <c r="B150" s="73" t="s">
        <v>386</v>
      </c>
      <c r="C150" s="7" t="s">
        <v>122</v>
      </c>
      <c r="D150" s="7">
        <v>87</v>
      </c>
      <c r="E150" s="7">
        <v>88</v>
      </c>
      <c r="F150" s="7"/>
      <c r="G150" s="7"/>
      <c r="H150" s="7"/>
      <c r="I150" s="61"/>
      <c r="J150" s="61">
        <v>175</v>
      </c>
      <c r="K150" s="61">
        <v>175</v>
      </c>
      <c r="L150" s="60">
        <v>10</v>
      </c>
    </row>
    <row r="151" spans="1:12" ht="12.75">
      <c r="A151" s="73" t="s">
        <v>407</v>
      </c>
      <c r="B151" s="73" t="s">
        <v>361</v>
      </c>
      <c r="C151" s="7" t="s">
        <v>103</v>
      </c>
      <c r="D151" s="7">
        <v>86</v>
      </c>
      <c r="E151" s="7">
        <v>86</v>
      </c>
      <c r="F151" s="7"/>
      <c r="G151" s="7"/>
      <c r="H151" s="7"/>
      <c r="I151" s="61"/>
      <c r="J151" s="61">
        <v>172</v>
      </c>
      <c r="K151" s="61">
        <v>172</v>
      </c>
      <c r="L151" s="60">
        <v>11</v>
      </c>
    </row>
    <row r="152" spans="1:12" ht="12.75">
      <c r="A152" s="73" t="s">
        <v>272</v>
      </c>
      <c r="B152" s="73" t="s">
        <v>301</v>
      </c>
      <c r="C152" s="7" t="s">
        <v>122</v>
      </c>
      <c r="D152" s="7">
        <v>84</v>
      </c>
      <c r="E152" s="7">
        <v>85</v>
      </c>
      <c r="F152" s="7"/>
      <c r="G152" s="7"/>
      <c r="H152" s="7"/>
      <c r="I152" s="61"/>
      <c r="J152" s="61">
        <v>169</v>
      </c>
      <c r="K152" s="61">
        <v>169</v>
      </c>
      <c r="L152" s="60">
        <v>12</v>
      </c>
    </row>
    <row r="153" spans="1:12" ht="12.75">
      <c r="A153" s="73" t="s">
        <v>345</v>
      </c>
      <c r="B153" s="73" t="s">
        <v>346</v>
      </c>
      <c r="C153" s="7" t="s">
        <v>23</v>
      </c>
      <c r="D153" s="7"/>
      <c r="E153" s="7">
        <v>98</v>
      </c>
      <c r="F153" s="7"/>
      <c r="G153" s="7"/>
      <c r="H153" s="7"/>
      <c r="I153" s="61"/>
      <c r="J153" s="61">
        <v>98</v>
      </c>
      <c r="K153" s="61">
        <v>98</v>
      </c>
      <c r="L153" s="60">
        <v>13</v>
      </c>
    </row>
    <row r="154" spans="1:12" ht="12.75">
      <c r="A154" s="73" t="s">
        <v>424</v>
      </c>
      <c r="B154" s="73" t="s">
        <v>368</v>
      </c>
      <c r="C154" s="7" t="s">
        <v>106</v>
      </c>
      <c r="D154" s="7">
        <v>97</v>
      </c>
      <c r="E154" s="7"/>
      <c r="F154" s="7"/>
      <c r="G154" s="7"/>
      <c r="H154" s="7"/>
      <c r="I154" s="61"/>
      <c r="J154" s="61">
        <v>97</v>
      </c>
      <c r="K154" s="61">
        <v>97</v>
      </c>
      <c r="L154" s="60">
        <v>14</v>
      </c>
    </row>
    <row r="155" spans="1:12" ht="12.75">
      <c r="A155" s="73" t="s">
        <v>436</v>
      </c>
      <c r="B155" s="73" t="s">
        <v>472</v>
      </c>
      <c r="C155" s="7" t="s">
        <v>44</v>
      </c>
      <c r="D155" s="7">
        <v>93</v>
      </c>
      <c r="E155" s="7"/>
      <c r="F155" s="7"/>
      <c r="G155" s="7"/>
      <c r="H155" s="7"/>
      <c r="I155" s="61"/>
      <c r="J155" s="61">
        <v>93</v>
      </c>
      <c r="K155" s="61">
        <v>93</v>
      </c>
      <c r="L155" s="60">
        <v>15</v>
      </c>
    </row>
    <row r="156" spans="1:12" ht="12.75">
      <c r="A156" s="73" t="s">
        <v>439</v>
      </c>
      <c r="B156" s="73" t="s">
        <v>466</v>
      </c>
      <c r="C156" s="7" t="s">
        <v>23</v>
      </c>
      <c r="D156" s="7"/>
      <c r="E156" s="7">
        <v>91</v>
      </c>
      <c r="F156" s="7"/>
      <c r="G156" s="7"/>
      <c r="H156" s="7"/>
      <c r="I156" s="61"/>
      <c r="J156" s="61">
        <v>91</v>
      </c>
      <c r="K156" s="61">
        <v>91</v>
      </c>
      <c r="L156" s="60">
        <v>16</v>
      </c>
    </row>
    <row r="157" spans="1:12" ht="12.75">
      <c r="A157" s="73" t="s">
        <v>211</v>
      </c>
      <c r="B157" s="73" t="s">
        <v>406</v>
      </c>
      <c r="C157" s="7" t="s">
        <v>44</v>
      </c>
      <c r="D157" s="7">
        <v>89</v>
      </c>
      <c r="E157" s="7"/>
      <c r="F157" s="7"/>
      <c r="G157" s="7"/>
      <c r="H157" s="7"/>
      <c r="I157" s="61"/>
      <c r="J157" s="61">
        <v>89</v>
      </c>
      <c r="K157" s="61">
        <v>89</v>
      </c>
      <c r="L157" s="60">
        <v>17</v>
      </c>
    </row>
    <row r="158" spans="1:12" ht="12.75">
      <c r="A158" s="73" t="s">
        <v>398</v>
      </c>
      <c r="B158" s="73" t="s">
        <v>385</v>
      </c>
      <c r="C158" s="7" t="s">
        <v>73</v>
      </c>
      <c r="D158" s="7"/>
      <c r="E158" s="7">
        <v>89</v>
      </c>
      <c r="F158" s="7"/>
      <c r="G158" s="7"/>
      <c r="H158" s="7"/>
      <c r="I158" s="61"/>
      <c r="J158" s="61">
        <v>89</v>
      </c>
      <c r="K158" s="61">
        <v>89</v>
      </c>
      <c r="L158" s="60">
        <v>17</v>
      </c>
    </row>
    <row r="159" spans="1:12" ht="12.75">
      <c r="A159" s="73" t="s">
        <v>286</v>
      </c>
      <c r="B159" s="73" t="s">
        <v>501</v>
      </c>
      <c r="C159" s="7" t="s">
        <v>99</v>
      </c>
      <c r="D159" s="7">
        <v>88</v>
      </c>
      <c r="E159" s="7"/>
      <c r="F159" s="7"/>
      <c r="G159" s="7"/>
      <c r="H159" s="7"/>
      <c r="I159" s="61"/>
      <c r="J159" s="61">
        <v>88</v>
      </c>
      <c r="K159" s="61">
        <v>88</v>
      </c>
      <c r="L159" s="60">
        <v>19</v>
      </c>
    </row>
    <row r="160" spans="1:12" ht="12.75">
      <c r="A160" s="73" t="s">
        <v>295</v>
      </c>
      <c r="B160" s="73" t="s">
        <v>693</v>
      </c>
      <c r="C160" s="7" t="s">
        <v>44</v>
      </c>
      <c r="D160" s="7"/>
      <c r="E160" s="7">
        <v>87</v>
      </c>
      <c r="F160" s="7"/>
      <c r="G160" s="7"/>
      <c r="H160" s="7"/>
      <c r="I160" s="61"/>
      <c r="J160" s="61">
        <v>87</v>
      </c>
      <c r="K160" s="61">
        <v>87</v>
      </c>
      <c r="L160" s="60">
        <v>20</v>
      </c>
    </row>
    <row r="161" spans="1:12" ht="12.75">
      <c r="A161" s="73" t="s">
        <v>504</v>
      </c>
      <c r="B161" s="73" t="s">
        <v>505</v>
      </c>
      <c r="C161" s="7" t="s">
        <v>99</v>
      </c>
      <c r="D161" s="7">
        <v>85</v>
      </c>
      <c r="E161" s="7"/>
      <c r="F161" s="7"/>
      <c r="G161" s="7"/>
      <c r="H161" s="7"/>
      <c r="I161" s="61"/>
      <c r="J161" s="61">
        <v>85</v>
      </c>
      <c r="K161" s="61">
        <v>85</v>
      </c>
      <c r="L161" s="60">
        <v>21</v>
      </c>
    </row>
    <row r="162" spans="1:12" ht="12.75">
      <c r="A162" s="73" t="s">
        <v>438</v>
      </c>
      <c r="B162" s="73" t="s">
        <v>497</v>
      </c>
      <c r="C162" s="7" t="s">
        <v>19</v>
      </c>
      <c r="D162" s="7"/>
      <c r="E162" s="7">
        <v>84</v>
      </c>
      <c r="F162" s="7"/>
      <c r="G162" s="7"/>
      <c r="H162" s="7"/>
      <c r="I162" s="61"/>
      <c r="J162" s="61">
        <v>84</v>
      </c>
      <c r="K162" s="61">
        <v>84</v>
      </c>
      <c r="L162" s="60">
        <v>22</v>
      </c>
    </row>
  </sheetData>
  <sheetProtection/>
  <mergeCells count="2">
    <mergeCell ref="A1:J1"/>
    <mergeCell ref="A2:D2"/>
  </mergeCells>
  <dataValidations count="9">
    <dataValidation type="list" allowBlank="1" showInputMessage="1" showErrorMessage="1" sqref="C109 C138">
      <formula1>$D$203:$D$238</formula1>
    </dataValidation>
    <dataValidation type="list" allowBlank="1" showInputMessage="1" showErrorMessage="1" sqref="C28 C47">
      <formula1>$D$210:$D$245</formula1>
    </dataValidation>
    <dataValidation type="list" allowBlank="1" showInputMessage="1" showErrorMessage="1" sqref="C40:C46 C14:C27">
      <formula1>$D$206:$D$241</formula1>
    </dataValidation>
    <dataValidation type="list" allowBlank="1" showInputMessage="1" showErrorMessage="1" sqref="C34:C39">
      <formula1>$D$201:$D$236</formula1>
    </dataValidation>
    <dataValidation type="list" allowBlank="1" showInputMessage="1" showErrorMessage="1" sqref="C58:C76">
      <formula1>$D$196:$D$231</formula1>
    </dataValidation>
    <dataValidation type="list" allowBlank="1" showInputMessage="1" showErrorMessage="1" sqref="C85:C108">
      <formula1>$D$191:$D$226</formula1>
    </dataValidation>
    <dataValidation type="list" allowBlank="1" showInputMessage="1" showErrorMessage="1" sqref="C131:C137 C142:C162">
      <formula1>$D$187:$D$222</formula1>
    </dataValidation>
    <dataValidation type="list" allowBlank="1" showInputMessage="1" showErrorMessage="1" sqref="C31:C33 C112:C130 C141 C4:C13 C80:C84 C50:C57">
      <formula1>$D$186:$D$221</formula1>
    </dataValidation>
    <dataValidation type="list" allowBlank="1" showInputMessage="1" showErrorMessage="1" sqref="C77">
      <formula1>$D$207:$D$242</formula1>
    </dataValidation>
  </dataValidations>
  <printOptions/>
  <pageMargins left="0.24" right="0.35" top="0.34" bottom="0.72" header="0.21" footer="0.5"/>
  <pageSetup fitToHeight="0" fitToWidth="0" horizontalDpi="600" verticalDpi="600" orientation="portrait" paperSize="9" scale="80" r:id="rId1"/>
  <headerFooter alignWithMargins="0">
    <oddFooter>&amp;L&amp;F\  &amp;A</oddFooter>
  </headerFooter>
  <rowBreaks count="1" manualBreakCount="1">
    <brk id="11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2" t="s">
        <v>64</v>
      </c>
      <c r="B3" s="13"/>
    </row>
    <row r="4" spans="1:2" ht="12.75">
      <c r="A4" s="12" t="s">
        <v>3</v>
      </c>
      <c r="B4" s="13" t="s">
        <v>63</v>
      </c>
    </row>
    <row r="5" spans="1:2" ht="12.75">
      <c r="A5" s="14" t="s">
        <v>19</v>
      </c>
      <c r="B5" s="15">
        <v>3</v>
      </c>
    </row>
    <row r="6" spans="1:2" ht="12.75">
      <c r="A6" s="16" t="s">
        <v>22</v>
      </c>
      <c r="B6" s="17"/>
    </row>
    <row r="7" spans="1:2" ht="12.75">
      <c r="A7" s="16" t="s">
        <v>21</v>
      </c>
      <c r="B7" s="17">
        <v>2</v>
      </c>
    </row>
    <row r="8" spans="1:2" ht="12.75">
      <c r="A8" s="16" t="s">
        <v>23</v>
      </c>
      <c r="B8" s="17">
        <v>4</v>
      </c>
    </row>
    <row r="9" spans="1:2" ht="12.75">
      <c r="A9" s="16" t="s">
        <v>25</v>
      </c>
      <c r="B9" s="17">
        <v>1</v>
      </c>
    </row>
    <row r="10" spans="1:2" ht="12.75">
      <c r="A10" s="16" t="s">
        <v>24</v>
      </c>
      <c r="B10" s="17">
        <v>2</v>
      </c>
    </row>
    <row r="11" spans="1:2" ht="12.75">
      <c r="A11" s="16" t="s">
        <v>28</v>
      </c>
      <c r="B11" s="17"/>
    </row>
    <row r="12" spans="1:2" ht="12.75">
      <c r="A12" s="16" t="s">
        <v>27</v>
      </c>
      <c r="B12" s="17">
        <v>1</v>
      </c>
    </row>
    <row r="13" spans="1:2" ht="12.75">
      <c r="A13" s="16" t="s">
        <v>16</v>
      </c>
      <c r="B13" s="17"/>
    </row>
    <row r="14" spans="1:2" ht="12.75">
      <c r="A14" s="16" t="s">
        <v>17</v>
      </c>
      <c r="B14" s="17">
        <v>3</v>
      </c>
    </row>
    <row r="15" spans="1:2" ht="12.75">
      <c r="A15" s="16" t="s">
        <v>30</v>
      </c>
      <c r="B15" s="17">
        <v>2</v>
      </c>
    </row>
    <row r="16" spans="1:2" ht="12.75">
      <c r="A16" s="16" t="s">
        <v>31</v>
      </c>
      <c r="B16" s="17">
        <v>4</v>
      </c>
    </row>
    <row r="17" spans="1:2" ht="12.75">
      <c r="A17" s="16" t="s">
        <v>33</v>
      </c>
      <c r="B17" s="17">
        <v>3</v>
      </c>
    </row>
    <row r="18" spans="1:2" ht="12.75">
      <c r="A18" s="16" t="s">
        <v>32</v>
      </c>
      <c r="B18" s="17">
        <v>2</v>
      </c>
    </row>
    <row r="19" spans="1:2" ht="12.75">
      <c r="A19" s="16" t="s">
        <v>35</v>
      </c>
      <c r="B19" s="17"/>
    </row>
    <row r="20" spans="1:2" ht="12.75">
      <c r="A20" s="16" t="s">
        <v>36</v>
      </c>
      <c r="B20" s="17">
        <v>1</v>
      </c>
    </row>
    <row r="21" spans="1:2" ht="12.75">
      <c r="A21" s="16" t="s">
        <v>39</v>
      </c>
      <c r="B21" s="17">
        <v>5</v>
      </c>
    </row>
    <row r="22" spans="1:2" ht="12.75">
      <c r="A22" s="16" t="s">
        <v>38</v>
      </c>
      <c r="B22" s="17">
        <v>1</v>
      </c>
    </row>
    <row r="23" spans="1:2" ht="12.75">
      <c r="A23" s="16" t="s">
        <v>43</v>
      </c>
      <c r="B23" s="17">
        <v>1</v>
      </c>
    </row>
    <row r="24" spans="1:2" ht="12.75">
      <c r="A24" s="16" t="s">
        <v>44</v>
      </c>
      <c r="B24" s="17">
        <v>1</v>
      </c>
    </row>
    <row r="25" spans="1:2" ht="12.75">
      <c r="A25" s="16" t="s">
        <v>40</v>
      </c>
      <c r="B25" s="17"/>
    </row>
    <row r="26" spans="1:2" ht="12.75">
      <c r="A26" s="16" t="s">
        <v>41</v>
      </c>
      <c r="B26" s="17">
        <v>1</v>
      </c>
    </row>
    <row r="27" spans="1:2" ht="12.75">
      <c r="A27" s="16" t="s">
        <v>45</v>
      </c>
      <c r="B27" s="17"/>
    </row>
    <row r="28" spans="1:2" ht="12.75">
      <c r="A28" s="16" t="s">
        <v>65</v>
      </c>
      <c r="B28" s="17"/>
    </row>
    <row r="29" spans="1:2" ht="12.75">
      <c r="A29" s="18" t="s">
        <v>66</v>
      </c>
      <c r="B29" s="19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2" t="s">
        <v>67</v>
      </c>
      <c r="B3" s="13"/>
    </row>
    <row r="4" spans="1:2" ht="12.75">
      <c r="A4" s="12" t="s">
        <v>3</v>
      </c>
      <c r="B4" s="13" t="s">
        <v>63</v>
      </c>
    </row>
    <row r="5" spans="1:2" ht="12.75">
      <c r="A5" s="14" t="s">
        <v>19</v>
      </c>
      <c r="B5" s="15">
        <v>1</v>
      </c>
    </row>
    <row r="6" spans="1:2" ht="12.75">
      <c r="A6" s="16" t="s">
        <v>22</v>
      </c>
      <c r="B6" s="17">
        <v>1</v>
      </c>
    </row>
    <row r="7" spans="1:2" ht="12.75">
      <c r="A7" s="16" t="s">
        <v>21</v>
      </c>
      <c r="B7" s="17">
        <v>2</v>
      </c>
    </row>
    <row r="8" spans="1:2" ht="12.75">
      <c r="A8" s="16" t="s">
        <v>23</v>
      </c>
      <c r="B8" s="17">
        <v>7</v>
      </c>
    </row>
    <row r="9" spans="1:2" ht="12.75">
      <c r="A9" s="16" t="s">
        <v>25</v>
      </c>
      <c r="B9" s="17"/>
    </row>
    <row r="10" spans="1:2" ht="12.75">
      <c r="A10" s="16" t="s">
        <v>24</v>
      </c>
      <c r="B10" s="17">
        <v>2</v>
      </c>
    </row>
    <row r="11" spans="1:2" ht="12.75">
      <c r="A11" s="16" t="s">
        <v>28</v>
      </c>
      <c r="B11" s="17">
        <v>3</v>
      </c>
    </row>
    <row r="12" spans="1:2" ht="12.75">
      <c r="A12" s="16" t="s">
        <v>27</v>
      </c>
      <c r="B12" s="17">
        <v>2</v>
      </c>
    </row>
    <row r="13" spans="1:2" ht="12.75">
      <c r="A13" s="16" t="s">
        <v>16</v>
      </c>
      <c r="B13" s="17"/>
    </row>
    <row r="14" spans="1:2" ht="12.75">
      <c r="A14" s="16" t="s">
        <v>17</v>
      </c>
      <c r="B14" s="17">
        <v>3</v>
      </c>
    </row>
    <row r="15" spans="1:2" ht="12.75">
      <c r="A15" s="16" t="s">
        <v>30</v>
      </c>
      <c r="B15" s="17"/>
    </row>
    <row r="16" spans="1:2" ht="12.75">
      <c r="A16" s="16" t="s">
        <v>31</v>
      </c>
      <c r="B16" s="17">
        <v>2</v>
      </c>
    </row>
    <row r="17" spans="1:2" ht="12.75">
      <c r="A17" s="16" t="s">
        <v>33</v>
      </c>
      <c r="B17" s="17">
        <v>2</v>
      </c>
    </row>
    <row r="18" spans="1:2" ht="12.75">
      <c r="A18" s="16" t="s">
        <v>32</v>
      </c>
      <c r="B18" s="17">
        <v>2</v>
      </c>
    </row>
    <row r="19" spans="1:2" ht="12.75">
      <c r="A19" s="16" t="s">
        <v>35</v>
      </c>
      <c r="B19" s="17">
        <v>1</v>
      </c>
    </row>
    <row r="20" spans="1:2" ht="12.75">
      <c r="A20" s="16" t="s">
        <v>36</v>
      </c>
      <c r="B20" s="17">
        <v>1</v>
      </c>
    </row>
    <row r="21" spans="1:2" ht="12.75">
      <c r="A21" s="16" t="s">
        <v>39</v>
      </c>
      <c r="B21" s="17">
        <v>4</v>
      </c>
    </row>
    <row r="22" spans="1:2" ht="12.75">
      <c r="A22" s="16" t="s">
        <v>38</v>
      </c>
      <c r="B22" s="17">
        <v>2</v>
      </c>
    </row>
    <row r="23" spans="1:2" ht="12.75">
      <c r="A23" s="16" t="s">
        <v>43</v>
      </c>
      <c r="B23" s="17"/>
    </row>
    <row r="24" spans="1:2" ht="12.75">
      <c r="A24" s="16" t="s">
        <v>44</v>
      </c>
      <c r="B24" s="17">
        <v>1</v>
      </c>
    </row>
    <row r="25" spans="1:2" ht="12.75">
      <c r="A25" s="16" t="s">
        <v>40</v>
      </c>
      <c r="B25" s="17"/>
    </row>
    <row r="26" spans="1:2" ht="12.75">
      <c r="A26" s="16" t="s">
        <v>41</v>
      </c>
      <c r="B26" s="17"/>
    </row>
    <row r="27" spans="1:2" ht="12.75">
      <c r="A27" s="16" t="s">
        <v>45</v>
      </c>
      <c r="B27" s="17"/>
    </row>
    <row r="28" spans="1:2" ht="12.75">
      <c r="A28" s="16" t="s">
        <v>65</v>
      </c>
      <c r="B28" s="17"/>
    </row>
    <row r="29" spans="1:2" ht="12.75">
      <c r="A29" s="18" t="s">
        <v>66</v>
      </c>
      <c r="B29" s="19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67"/>
  <sheetViews>
    <sheetView tabSelected="1" zoomScalePageLayoutView="0" workbookViewId="0" topLeftCell="A1">
      <pane xSplit="5" ySplit="4" topLeftCell="K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13.7109375" defaultRowHeight="12.75"/>
  <cols>
    <col min="1" max="1" width="14.7109375" style="26" bestFit="1" customWidth="1"/>
    <col min="2" max="2" width="7.00390625" style="26" bestFit="1" customWidth="1"/>
    <col min="3" max="3" width="10.8515625" style="26" customWidth="1"/>
    <col min="4" max="4" width="23.7109375" style="26" bestFit="1" customWidth="1"/>
    <col min="5" max="5" width="3.57421875" style="26" customWidth="1"/>
    <col min="6" max="6" width="5.7109375" style="26" customWidth="1"/>
    <col min="7" max="7" width="6.8515625" style="26" customWidth="1"/>
    <col min="8" max="8" width="7.57421875" style="26" customWidth="1"/>
    <col min="9" max="9" width="9.00390625" style="26" customWidth="1"/>
    <col min="10" max="10" width="8.8515625" style="26" customWidth="1"/>
    <col min="11" max="11" width="3.28125" style="26" customWidth="1"/>
    <col min="12" max="12" width="5.28125" style="26" customWidth="1"/>
    <col min="13" max="13" width="6.28125" style="26" customWidth="1"/>
    <col min="14" max="14" width="7.7109375" style="53" customWidth="1"/>
    <col min="15" max="15" width="9.00390625" style="26" customWidth="1"/>
    <col min="16" max="16" width="8.8515625" style="26" customWidth="1"/>
    <col min="17" max="17" width="2.28125" style="26" customWidth="1"/>
    <col min="18" max="18" width="4.00390625" style="26" customWidth="1"/>
    <col min="19" max="19" width="7.421875" style="26" customWidth="1"/>
    <col min="20" max="20" width="7.57421875" style="26" customWidth="1"/>
    <col min="21" max="21" width="9.421875" style="26" customWidth="1"/>
    <col min="22" max="22" width="9.28125" style="26" customWidth="1"/>
    <col min="23" max="23" width="7.8515625" style="26" customWidth="1"/>
    <col min="24" max="16384" width="13.7109375" style="26" customWidth="1"/>
  </cols>
  <sheetData>
    <row r="1" spans="1:8" ht="12.75">
      <c r="A1" s="44" t="s">
        <v>121</v>
      </c>
      <c r="B1" s="44"/>
      <c r="C1" s="44"/>
      <c r="D1" s="44"/>
      <c r="E1" s="44"/>
      <c r="F1" s="44"/>
      <c r="G1" s="44"/>
      <c r="H1" s="44"/>
    </row>
    <row r="2" ht="12.75">
      <c r="A2" s="45"/>
    </row>
    <row r="3" spans="6:22" ht="12.75">
      <c r="F3" s="90" t="s">
        <v>114</v>
      </c>
      <c r="G3" s="91"/>
      <c r="H3" s="91"/>
      <c r="I3" s="91"/>
      <c r="J3" s="92"/>
      <c r="K3" s="47"/>
      <c r="L3" s="90" t="s">
        <v>98</v>
      </c>
      <c r="M3" s="91"/>
      <c r="N3" s="91"/>
      <c r="O3" s="91"/>
      <c r="P3" s="92"/>
      <c r="S3" s="89" t="s">
        <v>13</v>
      </c>
      <c r="T3" s="89"/>
      <c r="U3" s="89"/>
      <c r="V3" s="89"/>
    </row>
    <row r="4" spans="1:22" ht="24.75" customHeight="1">
      <c r="A4" s="48" t="s">
        <v>0</v>
      </c>
      <c r="B4" s="48" t="s">
        <v>119</v>
      </c>
      <c r="C4" s="48" t="s">
        <v>2</v>
      </c>
      <c r="D4" s="48" t="s">
        <v>3</v>
      </c>
      <c r="E4" s="46"/>
      <c r="F4" s="49" t="s">
        <v>7</v>
      </c>
      <c r="G4" s="49" t="s">
        <v>81</v>
      </c>
      <c r="H4" s="49" t="s">
        <v>5</v>
      </c>
      <c r="I4" s="51" t="s">
        <v>70</v>
      </c>
      <c r="J4" s="48" t="s">
        <v>82</v>
      </c>
      <c r="K4" s="50"/>
      <c r="L4" s="49" t="s">
        <v>7</v>
      </c>
      <c r="M4" s="49" t="s">
        <v>81</v>
      </c>
      <c r="N4" s="79" t="s">
        <v>5</v>
      </c>
      <c r="O4" s="51" t="s">
        <v>70</v>
      </c>
      <c r="P4" s="49" t="s">
        <v>82</v>
      </c>
      <c r="Q4" s="46"/>
      <c r="R4" s="46"/>
      <c r="S4" s="78" t="s">
        <v>95</v>
      </c>
      <c r="T4" s="48" t="s">
        <v>81</v>
      </c>
      <c r="U4" s="80" t="s">
        <v>70</v>
      </c>
      <c r="V4" s="81" t="s">
        <v>97</v>
      </c>
    </row>
    <row r="5" spans="1:22" ht="12.75">
      <c r="A5" s="73" t="s">
        <v>310</v>
      </c>
      <c r="B5" s="73" t="s">
        <v>406</v>
      </c>
      <c r="C5" s="7" t="s">
        <v>111</v>
      </c>
      <c r="D5" s="7" t="s">
        <v>103</v>
      </c>
      <c r="F5" s="7"/>
      <c r="G5" s="42">
        <v>0</v>
      </c>
      <c r="H5" s="75"/>
      <c r="I5" s="7"/>
      <c r="J5" s="7"/>
      <c r="L5" s="7">
        <v>1</v>
      </c>
      <c r="M5" s="42">
        <v>200</v>
      </c>
      <c r="N5" s="75">
        <v>19</v>
      </c>
      <c r="O5" s="7"/>
      <c r="P5" s="7"/>
      <c r="S5" s="7">
        <v>62</v>
      </c>
      <c r="T5" s="55">
        <v>200</v>
      </c>
      <c r="U5" s="54">
        <v>0</v>
      </c>
      <c r="V5" s="42">
        <v>200</v>
      </c>
    </row>
    <row r="6" spans="1:22" ht="12.75">
      <c r="A6" s="73" t="s">
        <v>280</v>
      </c>
      <c r="B6" s="73" t="s">
        <v>190</v>
      </c>
      <c r="C6" s="7" t="s">
        <v>111</v>
      </c>
      <c r="D6" s="7" t="s">
        <v>23</v>
      </c>
      <c r="F6" s="7">
        <v>16</v>
      </c>
      <c r="G6" s="42">
        <v>185</v>
      </c>
      <c r="H6" s="75">
        <v>23.09</v>
      </c>
      <c r="I6" s="7"/>
      <c r="J6" s="7"/>
      <c r="L6" s="7">
        <v>2</v>
      </c>
      <c r="M6" s="42">
        <v>199</v>
      </c>
      <c r="N6" s="75">
        <v>19.58</v>
      </c>
      <c r="O6" s="7"/>
      <c r="P6" s="7"/>
      <c r="S6" s="7">
        <v>5</v>
      </c>
      <c r="T6" s="55">
        <v>384</v>
      </c>
      <c r="U6" s="54">
        <v>0</v>
      </c>
      <c r="V6" s="42">
        <v>384</v>
      </c>
    </row>
    <row r="7" spans="1:22" ht="12.75">
      <c r="A7" s="73" t="s">
        <v>509</v>
      </c>
      <c r="B7" s="73" t="s">
        <v>337</v>
      </c>
      <c r="C7" s="7" t="s">
        <v>110</v>
      </c>
      <c r="D7" s="7" t="s">
        <v>33</v>
      </c>
      <c r="F7" s="7"/>
      <c r="G7" s="42">
        <v>0</v>
      </c>
      <c r="H7" s="75"/>
      <c r="I7" s="7"/>
      <c r="J7" s="7"/>
      <c r="L7" s="7">
        <v>3</v>
      </c>
      <c r="M7" s="42">
        <v>198</v>
      </c>
      <c r="N7" s="75">
        <v>20</v>
      </c>
      <c r="O7" s="7">
        <v>100</v>
      </c>
      <c r="P7" s="7"/>
      <c r="S7" s="7">
        <v>64</v>
      </c>
      <c r="T7" s="55">
        <v>198</v>
      </c>
      <c r="U7" s="54">
        <v>100</v>
      </c>
      <c r="V7" s="42">
        <v>198</v>
      </c>
    </row>
    <row r="8" spans="1:22" ht="12.75">
      <c r="A8" s="73" t="s">
        <v>315</v>
      </c>
      <c r="B8" s="73" t="s">
        <v>156</v>
      </c>
      <c r="C8" s="7" t="s">
        <v>111</v>
      </c>
      <c r="D8" s="7" t="s">
        <v>21</v>
      </c>
      <c r="F8" s="7">
        <v>6</v>
      </c>
      <c r="G8" s="42">
        <v>195</v>
      </c>
      <c r="H8" s="75">
        <v>21.35</v>
      </c>
      <c r="I8" s="7"/>
      <c r="J8" s="7"/>
      <c r="L8" s="7">
        <v>4</v>
      </c>
      <c r="M8" s="42">
        <v>197</v>
      </c>
      <c r="N8" s="75">
        <v>20.08</v>
      </c>
      <c r="O8" s="7"/>
      <c r="P8" s="7"/>
      <c r="S8" s="7">
        <v>2</v>
      </c>
      <c r="T8" s="55">
        <v>392</v>
      </c>
      <c r="U8" s="54">
        <v>0</v>
      </c>
      <c r="V8" s="42">
        <v>392</v>
      </c>
    </row>
    <row r="9" spans="1:22" ht="12.75">
      <c r="A9" s="73" t="s">
        <v>453</v>
      </c>
      <c r="B9" s="73" t="s">
        <v>397</v>
      </c>
      <c r="C9" s="7" t="s">
        <v>111</v>
      </c>
      <c r="D9" s="7" t="s">
        <v>102</v>
      </c>
      <c r="F9" s="7">
        <v>9</v>
      </c>
      <c r="G9" s="42">
        <v>192</v>
      </c>
      <c r="H9" s="75">
        <v>22.25</v>
      </c>
      <c r="I9" s="7"/>
      <c r="J9" s="7"/>
      <c r="L9" s="7">
        <v>5</v>
      </c>
      <c r="M9" s="42">
        <v>196</v>
      </c>
      <c r="N9" s="75">
        <v>20.12</v>
      </c>
      <c r="O9" s="7"/>
      <c r="P9" s="7"/>
      <c r="S9" s="7">
        <v>4</v>
      </c>
      <c r="T9" s="55">
        <v>388</v>
      </c>
      <c r="U9" s="54">
        <v>0</v>
      </c>
      <c r="V9" s="42">
        <v>388</v>
      </c>
    </row>
    <row r="10" spans="1:22" ht="12.75">
      <c r="A10" s="73" t="s">
        <v>362</v>
      </c>
      <c r="B10" s="73" t="s">
        <v>151</v>
      </c>
      <c r="C10" s="7" t="s">
        <v>62</v>
      </c>
      <c r="D10" s="7" t="s">
        <v>23</v>
      </c>
      <c r="F10" s="7">
        <v>2</v>
      </c>
      <c r="G10" s="42">
        <v>199</v>
      </c>
      <c r="H10" s="75">
        <v>21.05</v>
      </c>
      <c r="I10" s="7">
        <v>100</v>
      </c>
      <c r="J10" s="7">
        <v>100</v>
      </c>
      <c r="L10" s="7">
        <v>6</v>
      </c>
      <c r="M10" s="42">
        <v>195</v>
      </c>
      <c r="N10" s="75">
        <v>20.15</v>
      </c>
      <c r="O10" s="7">
        <v>100</v>
      </c>
      <c r="P10" s="7">
        <v>100</v>
      </c>
      <c r="S10" s="7">
        <v>1</v>
      </c>
      <c r="T10" s="55">
        <v>394</v>
      </c>
      <c r="U10" s="54">
        <v>200</v>
      </c>
      <c r="V10" s="42">
        <v>394</v>
      </c>
    </row>
    <row r="11" spans="1:22" ht="12.75">
      <c r="A11" s="73" t="s">
        <v>244</v>
      </c>
      <c r="B11" s="73" t="s">
        <v>452</v>
      </c>
      <c r="C11" s="7" t="s">
        <v>111</v>
      </c>
      <c r="D11" s="7" t="s">
        <v>116</v>
      </c>
      <c r="F11" s="7"/>
      <c r="G11" s="42">
        <v>0</v>
      </c>
      <c r="H11" s="75"/>
      <c r="I11" s="7"/>
      <c r="J11" s="7"/>
      <c r="L11" s="7">
        <v>7</v>
      </c>
      <c r="M11" s="42">
        <v>194</v>
      </c>
      <c r="N11" s="75">
        <v>20.23</v>
      </c>
      <c r="O11" s="7"/>
      <c r="P11" s="7"/>
      <c r="S11" s="7">
        <v>69</v>
      </c>
      <c r="T11" s="55">
        <v>194</v>
      </c>
      <c r="U11" s="54">
        <v>0</v>
      </c>
      <c r="V11" s="42">
        <v>194</v>
      </c>
    </row>
    <row r="12" spans="1:22" ht="12.75">
      <c r="A12" s="73" t="s">
        <v>405</v>
      </c>
      <c r="B12" s="73" t="s">
        <v>368</v>
      </c>
      <c r="C12" s="7" t="s">
        <v>62</v>
      </c>
      <c r="D12" s="7" t="s">
        <v>19</v>
      </c>
      <c r="F12" s="7">
        <v>5</v>
      </c>
      <c r="G12" s="42">
        <v>196</v>
      </c>
      <c r="H12" s="75">
        <v>21.27</v>
      </c>
      <c r="I12" s="7">
        <v>99</v>
      </c>
      <c r="J12" s="7">
        <v>98</v>
      </c>
      <c r="L12" s="7">
        <v>8</v>
      </c>
      <c r="M12" s="42">
        <v>193</v>
      </c>
      <c r="N12" s="75">
        <v>20.27</v>
      </c>
      <c r="O12" s="7">
        <v>99</v>
      </c>
      <c r="P12" s="7">
        <v>99</v>
      </c>
      <c r="S12" s="7">
        <v>3</v>
      </c>
      <c r="T12" s="55">
        <v>389</v>
      </c>
      <c r="U12" s="54">
        <v>198</v>
      </c>
      <c r="V12" s="42">
        <v>389</v>
      </c>
    </row>
    <row r="13" spans="1:22" ht="12.75">
      <c r="A13" s="73" t="s">
        <v>459</v>
      </c>
      <c r="B13" s="73" t="s">
        <v>131</v>
      </c>
      <c r="C13" s="7" t="s">
        <v>110</v>
      </c>
      <c r="D13" s="7" t="s">
        <v>16</v>
      </c>
      <c r="F13" s="7">
        <v>14</v>
      </c>
      <c r="G13" s="42">
        <v>187</v>
      </c>
      <c r="H13" s="75">
        <v>22.47</v>
      </c>
      <c r="I13" s="7">
        <v>99</v>
      </c>
      <c r="J13" s="7"/>
      <c r="L13" s="7">
        <v>9</v>
      </c>
      <c r="M13" s="42">
        <v>192</v>
      </c>
      <c r="N13" s="75">
        <v>20.41</v>
      </c>
      <c r="O13" s="7">
        <v>99</v>
      </c>
      <c r="P13" s="7"/>
      <c r="S13" s="7">
        <v>7</v>
      </c>
      <c r="T13" s="55">
        <v>379</v>
      </c>
      <c r="U13" s="54">
        <v>198</v>
      </c>
      <c r="V13" s="42">
        <v>379</v>
      </c>
    </row>
    <row r="14" spans="1:22" ht="12.75">
      <c r="A14" s="73" t="s">
        <v>316</v>
      </c>
      <c r="B14" s="73" t="s">
        <v>161</v>
      </c>
      <c r="C14" s="7" t="s">
        <v>111</v>
      </c>
      <c r="D14" s="7" t="s">
        <v>23</v>
      </c>
      <c r="F14" s="7">
        <v>13</v>
      </c>
      <c r="G14" s="42">
        <v>188</v>
      </c>
      <c r="H14" s="75">
        <v>22.46</v>
      </c>
      <c r="I14" s="7"/>
      <c r="J14" s="7"/>
      <c r="L14" s="7">
        <v>10</v>
      </c>
      <c r="M14" s="42">
        <v>191</v>
      </c>
      <c r="N14" s="75">
        <v>20.49</v>
      </c>
      <c r="O14" s="7"/>
      <c r="P14" s="7"/>
      <c r="S14" s="7">
        <v>7</v>
      </c>
      <c r="T14" s="55">
        <v>379</v>
      </c>
      <c r="U14" s="54">
        <v>0</v>
      </c>
      <c r="V14" s="42">
        <v>379</v>
      </c>
    </row>
    <row r="15" spans="1:22" ht="12.75">
      <c r="A15" s="73" t="s">
        <v>464</v>
      </c>
      <c r="B15" s="73" t="s">
        <v>151</v>
      </c>
      <c r="C15" s="7" t="s">
        <v>111</v>
      </c>
      <c r="D15" s="7" t="s">
        <v>26</v>
      </c>
      <c r="F15" s="7">
        <v>10</v>
      </c>
      <c r="G15" s="42">
        <v>191</v>
      </c>
      <c r="H15" s="75">
        <v>22.28</v>
      </c>
      <c r="I15" s="7"/>
      <c r="J15" s="7"/>
      <c r="L15" s="7">
        <v>11</v>
      </c>
      <c r="M15" s="42">
        <v>190</v>
      </c>
      <c r="N15" s="75">
        <v>20.52</v>
      </c>
      <c r="O15" s="7"/>
      <c r="P15" s="7"/>
      <c r="S15" s="7">
        <v>6</v>
      </c>
      <c r="T15" s="55">
        <v>381</v>
      </c>
      <c r="U15" s="54">
        <v>0</v>
      </c>
      <c r="V15" s="42">
        <v>381</v>
      </c>
    </row>
    <row r="16" spans="1:22" ht="12.75">
      <c r="A16" s="73" t="s">
        <v>419</v>
      </c>
      <c r="B16" s="73" t="s">
        <v>479</v>
      </c>
      <c r="C16" s="7" t="s">
        <v>62</v>
      </c>
      <c r="D16" s="7" t="s">
        <v>103</v>
      </c>
      <c r="F16" s="7">
        <v>20</v>
      </c>
      <c r="G16" s="42">
        <v>181</v>
      </c>
      <c r="H16" s="75">
        <v>23.39</v>
      </c>
      <c r="I16" s="7">
        <v>98</v>
      </c>
      <c r="J16" s="7">
        <v>95</v>
      </c>
      <c r="L16" s="7">
        <v>12</v>
      </c>
      <c r="M16" s="42">
        <v>189</v>
      </c>
      <c r="N16" s="75">
        <v>20.58</v>
      </c>
      <c r="O16" s="7">
        <v>98</v>
      </c>
      <c r="P16" s="7">
        <v>98</v>
      </c>
      <c r="S16" s="7">
        <v>9</v>
      </c>
      <c r="T16" s="55">
        <v>370</v>
      </c>
      <c r="U16" s="54">
        <v>196</v>
      </c>
      <c r="V16" s="42">
        <v>370</v>
      </c>
    </row>
    <row r="17" spans="1:22" ht="12.75">
      <c r="A17" s="73" t="s">
        <v>308</v>
      </c>
      <c r="B17" s="73" t="s">
        <v>173</v>
      </c>
      <c r="C17" s="7" t="s">
        <v>111</v>
      </c>
      <c r="D17" s="7" t="s">
        <v>23</v>
      </c>
      <c r="F17" s="7">
        <v>33</v>
      </c>
      <c r="G17" s="42">
        <v>168</v>
      </c>
      <c r="H17" s="75">
        <v>24.36</v>
      </c>
      <c r="I17" s="7"/>
      <c r="J17" s="7"/>
      <c r="L17" s="7">
        <v>13</v>
      </c>
      <c r="M17" s="42">
        <v>188</v>
      </c>
      <c r="N17" s="75">
        <v>21.02</v>
      </c>
      <c r="O17" s="7"/>
      <c r="P17" s="7"/>
      <c r="S17" s="7">
        <v>12</v>
      </c>
      <c r="T17" s="55">
        <v>356</v>
      </c>
      <c r="U17" s="54">
        <v>0</v>
      </c>
      <c r="V17" s="42">
        <v>356</v>
      </c>
    </row>
    <row r="18" spans="1:22" ht="12.75">
      <c r="A18" s="73" t="s">
        <v>331</v>
      </c>
      <c r="B18" s="73" t="s">
        <v>151</v>
      </c>
      <c r="C18" s="7" t="s">
        <v>111</v>
      </c>
      <c r="D18" s="7" t="s">
        <v>115</v>
      </c>
      <c r="F18" s="7"/>
      <c r="G18" s="42">
        <v>0</v>
      </c>
      <c r="H18" s="75"/>
      <c r="I18" s="7"/>
      <c r="J18" s="7"/>
      <c r="L18" s="7">
        <v>14</v>
      </c>
      <c r="M18" s="42">
        <v>187</v>
      </c>
      <c r="N18" s="75">
        <v>21.07</v>
      </c>
      <c r="O18" s="7"/>
      <c r="P18" s="7"/>
      <c r="S18" s="7">
        <v>74</v>
      </c>
      <c r="T18" s="55">
        <v>187</v>
      </c>
      <c r="U18" s="54">
        <v>0</v>
      </c>
      <c r="V18" s="42">
        <v>187</v>
      </c>
    </row>
    <row r="19" spans="1:22" ht="12.75">
      <c r="A19" s="73" t="s">
        <v>351</v>
      </c>
      <c r="B19" s="73" t="s">
        <v>352</v>
      </c>
      <c r="C19" s="7" t="s">
        <v>56</v>
      </c>
      <c r="D19" s="7" t="s">
        <v>23</v>
      </c>
      <c r="F19" s="7"/>
      <c r="G19" s="42">
        <v>0</v>
      </c>
      <c r="H19" s="75"/>
      <c r="I19" s="7"/>
      <c r="J19" s="7"/>
      <c r="L19" s="7">
        <v>15</v>
      </c>
      <c r="M19" s="42">
        <v>186</v>
      </c>
      <c r="N19" s="75">
        <v>21.16</v>
      </c>
      <c r="O19" s="7">
        <v>100</v>
      </c>
      <c r="P19" s="7">
        <v>97</v>
      </c>
      <c r="S19" s="7">
        <v>75</v>
      </c>
      <c r="T19" s="55">
        <v>186</v>
      </c>
      <c r="U19" s="54">
        <v>100</v>
      </c>
      <c r="V19" s="42">
        <v>186</v>
      </c>
    </row>
    <row r="20" spans="1:22" ht="12.75">
      <c r="A20" s="73" t="s">
        <v>293</v>
      </c>
      <c r="B20" s="73" t="s">
        <v>294</v>
      </c>
      <c r="C20" s="7" t="s">
        <v>111</v>
      </c>
      <c r="D20" s="7" t="s">
        <v>43</v>
      </c>
      <c r="F20" s="7">
        <v>43</v>
      </c>
      <c r="G20" s="42">
        <v>158</v>
      </c>
      <c r="H20" s="75">
        <v>25.08</v>
      </c>
      <c r="I20" s="7"/>
      <c r="J20" s="7"/>
      <c r="L20" s="7">
        <v>16</v>
      </c>
      <c r="M20" s="42">
        <v>185</v>
      </c>
      <c r="N20" s="75">
        <v>21.18</v>
      </c>
      <c r="O20" s="7"/>
      <c r="P20" s="7"/>
      <c r="S20" s="7">
        <v>19</v>
      </c>
      <c r="T20" s="55">
        <v>343</v>
      </c>
      <c r="U20" s="54">
        <v>0</v>
      </c>
      <c r="V20" s="42">
        <v>343</v>
      </c>
    </row>
    <row r="21" spans="1:22" ht="12.75">
      <c r="A21" s="73" t="s">
        <v>249</v>
      </c>
      <c r="B21" s="73" t="s">
        <v>300</v>
      </c>
      <c r="C21" s="7" t="s">
        <v>111</v>
      </c>
      <c r="D21" s="7" t="s">
        <v>23</v>
      </c>
      <c r="F21" s="7">
        <v>15</v>
      </c>
      <c r="G21" s="42">
        <v>186</v>
      </c>
      <c r="H21" s="75">
        <v>22.53</v>
      </c>
      <c r="I21" s="7"/>
      <c r="J21" s="7"/>
      <c r="L21" s="7">
        <v>17</v>
      </c>
      <c r="M21" s="42">
        <v>184</v>
      </c>
      <c r="N21" s="75">
        <v>21.21</v>
      </c>
      <c r="O21" s="7"/>
      <c r="P21" s="7"/>
      <c r="S21" s="7">
        <v>9</v>
      </c>
      <c r="T21" s="55">
        <v>370</v>
      </c>
      <c r="U21" s="54">
        <v>0</v>
      </c>
      <c r="V21" s="42">
        <v>370</v>
      </c>
    </row>
    <row r="22" spans="1:22" ht="12.75">
      <c r="A22" s="73" t="s">
        <v>516</v>
      </c>
      <c r="B22" s="73" t="s">
        <v>517</v>
      </c>
      <c r="C22" s="7" t="s">
        <v>111</v>
      </c>
      <c r="D22" s="7" t="s">
        <v>104</v>
      </c>
      <c r="F22" s="7">
        <v>32</v>
      </c>
      <c r="G22" s="42">
        <v>169</v>
      </c>
      <c r="H22" s="75">
        <v>24.33</v>
      </c>
      <c r="I22" s="7"/>
      <c r="J22" s="7"/>
      <c r="L22" s="7">
        <v>18</v>
      </c>
      <c r="M22" s="42">
        <v>183</v>
      </c>
      <c r="N22" s="75">
        <v>21.24</v>
      </c>
      <c r="O22" s="7"/>
      <c r="P22" s="7"/>
      <c r="S22" s="7">
        <v>17</v>
      </c>
      <c r="T22" s="55">
        <v>352</v>
      </c>
      <c r="U22" s="54">
        <v>0</v>
      </c>
      <c r="V22" s="42">
        <v>352</v>
      </c>
    </row>
    <row r="23" spans="1:22" ht="12.75">
      <c r="A23" s="73" t="s">
        <v>523</v>
      </c>
      <c r="B23" s="73" t="s">
        <v>359</v>
      </c>
      <c r="C23" s="7" t="s">
        <v>55</v>
      </c>
      <c r="D23" s="7" t="s">
        <v>118</v>
      </c>
      <c r="F23" s="7"/>
      <c r="G23" s="42">
        <v>0</v>
      </c>
      <c r="H23" s="75"/>
      <c r="I23" s="7"/>
      <c r="J23" s="7"/>
      <c r="L23" s="7">
        <v>19</v>
      </c>
      <c r="M23" s="42">
        <v>182</v>
      </c>
      <c r="N23" s="75">
        <v>21.25</v>
      </c>
      <c r="O23" s="7">
        <v>100</v>
      </c>
      <c r="P23" s="7">
        <v>96</v>
      </c>
      <c r="S23" s="7">
        <v>79</v>
      </c>
      <c r="T23" s="55">
        <v>182</v>
      </c>
      <c r="U23" s="54">
        <v>100</v>
      </c>
      <c r="V23" s="42">
        <v>182</v>
      </c>
    </row>
    <row r="24" spans="1:22" ht="12.75">
      <c r="A24" s="73" t="s">
        <v>349</v>
      </c>
      <c r="B24" s="73" t="s">
        <v>350</v>
      </c>
      <c r="C24" s="7" t="s">
        <v>56</v>
      </c>
      <c r="D24" s="7" t="s">
        <v>23</v>
      </c>
      <c r="F24" s="7">
        <v>26</v>
      </c>
      <c r="G24" s="42">
        <v>175</v>
      </c>
      <c r="H24" s="75">
        <v>24.11</v>
      </c>
      <c r="I24" s="7">
        <v>99</v>
      </c>
      <c r="J24" s="7">
        <v>92</v>
      </c>
      <c r="L24" s="7">
        <v>20</v>
      </c>
      <c r="M24" s="42">
        <v>181</v>
      </c>
      <c r="N24" s="75">
        <v>21.26</v>
      </c>
      <c r="O24" s="7">
        <v>99</v>
      </c>
      <c r="P24" s="7">
        <v>95</v>
      </c>
      <c r="S24" s="7">
        <v>12</v>
      </c>
      <c r="T24" s="55">
        <v>356</v>
      </c>
      <c r="U24" s="54">
        <v>198</v>
      </c>
      <c r="V24" s="42">
        <v>356</v>
      </c>
    </row>
    <row r="25" spans="1:22" ht="12.75">
      <c r="A25" s="73" t="s">
        <v>266</v>
      </c>
      <c r="B25" s="73" t="s">
        <v>267</v>
      </c>
      <c r="C25" s="73" t="s">
        <v>110</v>
      </c>
      <c r="D25" s="7" t="s">
        <v>43</v>
      </c>
      <c r="F25" s="7">
        <v>27</v>
      </c>
      <c r="G25" s="42">
        <v>174</v>
      </c>
      <c r="H25" s="75">
        <v>24.14</v>
      </c>
      <c r="I25" s="7">
        <v>97</v>
      </c>
      <c r="J25" s="7"/>
      <c r="L25" s="7">
        <v>21</v>
      </c>
      <c r="M25" s="42">
        <v>180</v>
      </c>
      <c r="N25" s="75">
        <v>21.28</v>
      </c>
      <c r="O25" s="7">
        <v>98</v>
      </c>
      <c r="P25" s="7"/>
      <c r="S25" s="7">
        <v>14</v>
      </c>
      <c r="T25" s="55">
        <v>354</v>
      </c>
      <c r="U25" s="54">
        <v>195</v>
      </c>
      <c r="V25" s="42">
        <v>354</v>
      </c>
    </row>
    <row r="26" spans="1:22" ht="12.75">
      <c r="A26" s="73" t="s">
        <v>284</v>
      </c>
      <c r="B26" s="73" t="s">
        <v>151</v>
      </c>
      <c r="C26" s="7" t="s">
        <v>111</v>
      </c>
      <c r="D26" s="7" t="s">
        <v>43</v>
      </c>
      <c r="F26" s="7"/>
      <c r="G26" s="42">
        <v>0</v>
      </c>
      <c r="H26" s="75"/>
      <c r="I26" s="7"/>
      <c r="J26" s="7"/>
      <c r="L26" s="7">
        <v>22</v>
      </c>
      <c r="M26" s="42">
        <v>179</v>
      </c>
      <c r="N26" s="75">
        <v>21.34</v>
      </c>
      <c r="O26" s="7"/>
      <c r="P26" s="7"/>
      <c r="S26" s="7">
        <v>83</v>
      </c>
      <c r="T26" s="55">
        <v>179</v>
      </c>
      <c r="U26" s="54">
        <v>0</v>
      </c>
      <c r="V26" s="42">
        <v>179</v>
      </c>
    </row>
    <row r="27" spans="1:22" ht="12.75">
      <c r="A27" s="73" t="s">
        <v>143</v>
      </c>
      <c r="B27" s="73" t="s">
        <v>411</v>
      </c>
      <c r="C27" s="7" t="s">
        <v>55</v>
      </c>
      <c r="D27" s="7" t="s">
        <v>35</v>
      </c>
      <c r="F27" s="7"/>
      <c r="G27" s="42">
        <v>0</v>
      </c>
      <c r="H27" s="75"/>
      <c r="I27" s="7"/>
      <c r="J27" s="7"/>
      <c r="L27" s="7">
        <v>23</v>
      </c>
      <c r="M27" s="42">
        <v>178</v>
      </c>
      <c r="N27" s="75">
        <v>21.37</v>
      </c>
      <c r="O27" s="7">
        <v>99</v>
      </c>
      <c r="P27" s="7">
        <v>94</v>
      </c>
      <c r="S27" s="7">
        <v>86</v>
      </c>
      <c r="T27" s="55">
        <v>178</v>
      </c>
      <c r="U27" s="54">
        <v>99</v>
      </c>
      <c r="V27" s="42">
        <v>178</v>
      </c>
    </row>
    <row r="28" spans="1:22" ht="12.75">
      <c r="A28" s="73" t="s">
        <v>272</v>
      </c>
      <c r="B28" s="73" t="s">
        <v>273</v>
      </c>
      <c r="C28" s="73" t="s">
        <v>110</v>
      </c>
      <c r="D28" s="7" t="s">
        <v>23</v>
      </c>
      <c r="F28" s="7">
        <v>25</v>
      </c>
      <c r="G28" s="42">
        <v>176</v>
      </c>
      <c r="H28" s="75">
        <v>24.1</v>
      </c>
      <c r="I28" s="7">
        <v>98</v>
      </c>
      <c r="J28" s="7"/>
      <c r="L28" s="7">
        <v>24</v>
      </c>
      <c r="M28" s="42">
        <v>177</v>
      </c>
      <c r="N28" s="75">
        <v>21.41</v>
      </c>
      <c r="O28" s="7">
        <v>97</v>
      </c>
      <c r="P28" s="7"/>
      <c r="S28" s="7">
        <v>16</v>
      </c>
      <c r="T28" s="55">
        <v>353</v>
      </c>
      <c r="U28" s="54">
        <v>195</v>
      </c>
      <c r="V28" s="42">
        <v>353</v>
      </c>
    </row>
    <row r="29" spans="1:22" ht="12.75">
      <c r="A29" s="73" t="s">
        <v>476</v>
      </c>
      <c r="B29" s="73" t="s">
        <v>403</v>
      </c>
      <c r="C29" s="7" t="s">
        <v>62</v>
      </c>
      <c r="D29" s="7" t="s">
        <v>35</v>
      </c>
      <c r="F29" s="7">
        <v>23</v>
      </c>
      <c r="G29" s="42">
        <v>178</v>
      </c>
      <c r="H29" s="75">
        <v>24.03</v>
      </c>
      <c r="I29" s="7">
        <v>97</v>
      </c>
      <c r="J29" s="7">
        <v>93</v>
      </c>
      <c r="L29" s="7">
        <v>25</v>
      </c>
      <c r="M29" s="42">
        <v>176</v>
      </c>
      <c r="N29" s="75">
        <v>21.42</v>
      </c>
      <c r="O29" s="7">
        <v>97</v>
      </c>
      <c r="P29" s="7">
        <v>93</v>
      </c>
      <c r="S29" s="7">
        <v>14</v>
      </c>
      <c r="T29" s="55">
        <v>354</v>
      </c>
      <c r="U29" s="54">
        <v>194</v>
      </c>
      <c r="V29" s="42">
        <v>354</v>
      </c>
    </row>
    <row r="30" spans="1:22" ht="12.75">
      <c r="A30" s="73" t="s">
        <v>594</v>
      </c>
      <c r="B30" s="73" t="s">
        <v>381</v>
      </c>
      <c r="C30" s="73" t="s">
        <v>111</v>
      </c>
      <c r="D30" s="7" t="s">
        <v>23</v>
      </c>
      <c r="F30" s="7">
        <v>19</v>
      </c>
      <c r="G30" s="42">
        <v>182</v>
      </c>
      <c r="H30" s="75">
        <v>23.22</v>
      </c>
      <c r="I30" s="7"/>
      <c r="J30" s="7"/>
      <c r="L30" s="7">
        <v>26</v>
      </c>
      <c r="M30" s="42">
        <v>175</v>
      </c>
      <c r="N30" s="75">
        <v>21.43</v>
      </c>
      <c r="O30" s="7"/>
      <c r="P30" s="7"/>
      <c r="S30" s="7">
        <v>11</v>
      </c>
      <c r="T30" s="55">
        <v>357</v>
      </c>
      <c r="U30" s="54">
        <v>0</v>
      </c>
      <c r="V30" s="42">
        <v>357</v>
      </c>
    </row>
    <row r="31" spans="1:22" ht="12.75">
      <c r="A31" s="73" t="s">
        <v>341</v>
      </c>
      <c r="B31" s="73" t="s">
        <v>342</v>
      </c>
      <c r="C31" s="7" t="s">
        <v>56</v>
      </c>
      <c r="D31" s="7" t="s">
        <v>21</v>
      </c>
      <c r="F31" s="7">
        <v>29</v>
      </c>
      <c r="G31" s="42">
        <v>172</v>
      </c>
      <c r="H31" s="75">
        <v>24.18</v>
      </c>
      <c r="I31" s="7">
        <v>98</v>
      </c>
      <c r="J31" s="7">
        <v>91</v>
      </c>
      <c r="L31" s="7">
        <v>27</v>
      </c>
      <c r="M31" s="42">
        <v>174</v>
      </c>
      <c r="N31" s="75">
        <v>21.43</v>
      </c>
      <c r="O31" s="7">
        <v>98</v>
      </c>
      <c r="P31" s="7">
        <v>92</v>
      </c>
      <c r="S31" s="7">
        <v>18</v>
      </c>
      <c r="T31" s="55">
        <v>346</v>
      </c>
      <c r="U31" s="54">
        <v>196</v>
      </c>
      <c r="V31" s="42">
        <v>346</v>
      </c>
    </row>
    <row r="32" spans="1:22" ht="12.75">
      <c r="A32" s="73" t="s">
        <v>235</v>
      </c>
      <c r="B32" s="73" t="s">
        <v>283</v>
      </c>
      <c r="C32" s="7" t="s">
        <v>111</v>
      </c>
      <c r="D32" s="7" t="s">
        <v>106</v>
      </c>
      <c r="F32" s="7">
        <v>34</v>
      </c>
      <c r="G32" s="42">
        <v>167</v>
      </c>
      <c r="H32" s="75">
        <v>24.4</v>
      </c>
      <c r="I32" s="7"/>
      <c r="J32" s="7"/>
      <c r="L32" s="7">
        <v>28</v>
      </c>
      <c r="M32" s="42">
        <v>173</v>
      </c>
      <c r="N32" s="75">
        <v>22.05</v>
      </c>
      <c r="O32" s="7"/>
      <c r="P32" s="7"/>
      <c r="S32" s="7">
        <v>21</v>
      </c>
      <c r="T32" s="55">
        <v>340</v>
      </c>
      <c r="U32" s="54">
        <v>0</v>
      </c>
      <c r="V32" s="42">
        <v>340</v>
      </c>
    </row>
    <row r="33" spans="1:22" ht="12.75">
      <c r="A33" s="73" t="s">
        <v>143</v>
      </c>
      <c r="B33" s="73" t="s">
        <v>151</v>
      </c>
      <c r="C33" s="7" t="s">
        <v>56</v>
      </c>
      <c r="D33" s="7" t="s">
        <v>27</v>
      </c>
      <c r="F33" s="7"/>
      <c r="G33" s="42">
        <v>0</v>
      </c>
      <c r="H33" s="75"/>
      <c r="I33" s="7"/>
      <c r="J33" s="7"/>
      <c r="L33" s="7">
        <v>29</v>
      </c>
      <c r="M33" s="42">
        <v>172</v>
      </c>
      <c r="N33" s="75">
        <v>22.07</v>
      </c>
      <c r="O33" s="7">
        <v>97</v>
      </c>
      <c r="P33" s="7">
        <v>91</v>
      </c>
      <c r="S33" s="7">
        <v>90</v>
      </c>
      <c r="T33" s="55">
        <v>172</v>
      </c>
      <c r="U33" s="54">
        <v>97</v>
      </c>
      <c r="V33" s="42">
        <v>172</v>
      </c>
    </row>
    <row r="34" spans="1:22" ht="12.75">
      <c r="A34" s="73" t="s">
        <v>689</v>
      </c>
      <c r="B34" s="73" t="s">
        <v>127</v>
      </c>
      <c r="C34" s="7" t="s">
        <v>110</v>
      </c>
      <c r="D34" s="7" t="s">
        <v>102</v>
      </c>
      <c r="F34" s="7"/>
      <c r="G34" s="42">
        <v>0</v>
      </c>
      <c r="H34" s="75"/>
      <c r="I34" s="7"/>
      <c r="J34" s="7"/>
      <c r="L34" s="7">
        <v>30</v>
      </c>
      <c r="M34" s="42">
        <v>171</v>
      </c>
      <c r="N34" s="75">
        <v>22.12</v>
      </c>
      <c r="O34" s="7">
        <v>96</v>
      </c>
      <c r="P34" s="7"/>
      <c r="S34" s="7">
        <v>91</v>
      </c>
      <c r="T34" s="55">
        <v>171</v>
      </c>
      <c r="U34" s="54">
        <v>96</v>
      </c>
      <c r="V34" s="42">
        <v>171</v>
      </c>
    </row>
    <row r="35" spans="1:22" ht="12.75">
      <c r="A35" s="73" t="s">
        <v>378</v>
      </c>
      <c r="B35" s="73" t="s">
        <v>140</v>
      </c>
      <c r="C35" s="7" t="s">
        <v>111</v>
      </c>
      <c r="D35" s="7" t="s">
        <v>104</v>
      </c>
      <c r="F35" s="7">
        <v>30</v>
      </c>
      <c r="G35" s="42">
        <v>171</v>
      </c>
      <c r="H35" s="75">
        <v>24.26</v>
      </c>
      <c r="I35" s="7"/>
      <c r="J35" s="7"/>
      <c r="L35" s="7">
        <v>31</v>
      </c>
      <c r="M35" s="42">
        <v>170</v>
      </c>
      <c r="N35" s="75">
        <v>22.14</v>
      </c>
      <c r="O35" s="7"/>
      <c r="P35" s="7"/>
      <c r="S35" s="7">
        <v>20</v>
      </c>
      <c r="T35" s="55">
        <v>341</v>
      </c>
      <c r="U35" s="54">
        <v>0</v>
      </c>
      <c r="V35" s="42">
        <v>341</v>
      </c>
    </row>
    <row r="36" spans="1:22" ht="12.75">
      <c r="A36" s="73" t="s">
        <v>264</v>
      </c>
      <c r="B36" s="73" t="s">
        <v>265</v>
      </c>
      <c r="C36" s="73" t="s">
        <v>110</v>
      </c>
      <c r="D36" s="7" t="s">
        <v>43</v>
      </c>
      <c r="F36" s="7">
        <v>47</v>
      </c>
      <c r="G36" s="42">
        <v>154</v>
      </c>
      <c r="H36" s="75">
        <v>25.26</v>
      </c>
      <c r="I36" s="7">
        <v>95</v>
      </c>
      <c r="J36" s="7"/>
      <c r="L36" s="7">
        <v>32</v>
      </c>
      <c r="M36" s="42">
        <v>169</v>
      </c>
      <c r="N36" s="75">
        <v>22.22</v>
      </c>
      <c r="O36" s="7">
        <v>95</v>
      </c>
      <c r="P36" s="7"/>
      <c r="S36" s="7">
        <v>23</v>
      </c>
      <c r="T36" s="55">
        <v>323</v>
      </c>
      <c r="U36" s="54">
        <v>190</v>
      </c>
      <c r="V36" s="42">
        <v>323</v>
      </c>
    </row>
    <row r="37" spans="1:22" ht="12.75">
      <c r="A37" s="73" t="s">
        <v>660</v>
      </c>
      <c r="B37" s="73" t="s">
        <v>391</v>
      </c>
      <c r="C37" s="7" t="s">
        <v>111</v>
      </c>
      <c r="D37" s="7" t="s">
        <v>117</v>
      </c>
      <c r="F37" s="7"/>
      <c r="G37" s="42">
        <v>0</v>
      </c>
      <c r="H37" s="75"/>
      <c r="I37" s="7"/>
      <c r="J37" s="7"/>
      <c r="L37" s="7">
        <v>33</v>
      </c>
      <c r="M37" s="42">
        <v>168</v>
      </c>
      <c r="N37" s="75">
        <v>22.31</v>
      </c>
      <c r="O37" s="7"/>
      <c r="P37" s="7"/>
      <c r="S37" s="7">
        <v>92</v>
      </c>
      <c r="T37" s="55">
        <v>168</v>
      </c>
      <c r="U37" s="54">
        <v>0</v>
      </c>
      <c r="V37" s="42">
        <v>168</v>
      </c>
    </row>
    <row r="38" spans="1:22" ht="12.75">
      <c r="A38" s="73" t="s">
        <v>655</v>
      </c>
      <c r="B38" s="73" t="s">
        <v>381</v>
      </c>
      <c r="C38" s="7" t="s">
        <v>110</v>
      </c>
      <c r="D38" s="73" t="s">
        <v>23</v>
      </c>
      <c r="F38" s="7"/>
      <c r="G38" s="42">
        <v>0</v>
      </c>
      <c r="H38" s="75"/>
      <c r="I38" s="7"/>
      <c r="J38" s="7"/>
      <c r="L38" s="7">
        <v>34</v>
      </c>
      <c r="M38" s="42">
        <v>167</v>
      </c>
      <c r="N38" s="75">
        <v>22.33</v>
      </c>
      <c r="O38" s="7">
        <v>94</v>
      </c>
      <c r="P38" s="7"/>
      <c r="S38" s="7">
        <v>93</v>
      </c>
      <c r="T38" s="55">
        <v>167</v>
      </c>
      <c r="U38" s="54">
        <v>94</v>
      </c>
      <c r="V38" s="42">
        <v>167</v>
      </c>
    </row>
    <row r="39" spans="1:22" ht="12.75">
      <c r="A39" s="73" t="s">
        <v>512</v>
      </c>
      <c r="B39" s="73" t="s">
        <v>204</v>
      </c>
      <c r="C39" s="7" t="s">
        <v>110</v>
      </c>
      <c r="D39" s="7" t="s">
        <v>102</v>
      </c>
      <c r="F39" s="7"/>
      <c r="G39" s="42">
        <v>0</v>
      </c>
      <c r="H39" s="75"/>
      <c r="I39" s="7"/>
      <c r="J39" s="7"/>
      <c r="L39" s="7">
        <v>35</v>
      </c>
      <c r="M39" s="42">
        <v>166</v>
      </c>
      <c r="N39" s="75">
        <v>22.36</v>
      </c>
      <c r="O39" s="7">
        <v>93</v>
      </c>
      <c r="P39" s="7"/>
      <c r="S39" s="7">
        <v>94</v>
      </c>
      <c r="T39" s="55">
        <v>166</v>
      </c>
      <c r="U39" s="54">
        <v>93</v>
      </c>
      <c r="V39" s="42">
        <v>166</v>
      </c>
    </row>
    <row r="40" spans="1:22" ht="12.75">
      <c r="A40" s="73" t="s">
        <v>315</v>
      </c>
      <c r="B40" s="73" t="s">
        <v>449</v>
      </c>
      <c r="C40" s="7" t="s">
        <v>120</v>
      </c>
      <c r="D40" s="7" t="s">
        <v>41</v>
      </c>
      <c r="F40" s="7">
        <v>42</v>
      </c>
      <c r="G40" s="42">
        <v>159</v>
      </c>
      <c r="H40" s="75">
        <v>25.06</v>
      </c>
      <c r="I40" s="7">
        <v>100</v>
      </c>
      <c r="J40" s="7">
        <v>86</v>
      </c>
      <c r="L40" s="7">
        <v>36</v>
      </c>
      <c r="M40" s="42">
        <v>165</v>
      </c>
      <c r="N40" s="75">
        <v>22.36</v>
      </c>
      <c r="O40" s="7">
        <v>100</v>
      </c>
      <c r="P40" s="7">
        <v>90</v>
      </c>
      <c r="S40" s="7">
        <v>22</v>
      </c>
      <c r="T40" s="55">
        <v>324</v>
      </c>
      <c r="U40" s="54">
        <v>200</v>
      </c>
      <c r="V40" s="42">
        <v>324</v>
      </c>
    </row>
    <row r="41" spans="1:22" ht="12.75">
      <c r="A41" s="73" t="s">
        <v>262</v>
      </c>
      <c r="B41" s="73" t="s">
        <v>263</v>
      </c>
      <c r="C41" s="73" t="s">
        <v>110</v>
      </c>
      <c r="D41" s="7" t="s">
        <v>116</v>
      </c>
      <c r="F41" s="7"/>
      <c r="G41" s="42">
        <v>0</v>
      </c>
      <c r="H41" s="75"/>
      <c r="I41" s="7"/>
      <c r="J41" s="7"/>
      <c r="L41" s="7">
        <v>37</v>
      </c>
      <c r="M41" s="42">
        <v>164</v>
      </c>
      <c r="N41" s="75">
        <v>22.39</v>
      </c>
      <c r="O41" s="7">
        <v>92</v>
      </c>
      <c r="P41" s="7"/>
      <c r="S41" s="7">
        <v>99</v>
      </c>
      <c r="T41" s="55">
        <v>164</v>
      </c>
      <c r="U41" s="54">
        <v>92</v>
      </c>
      <c r="V41" s="42">
        <v>164</v>
      </c>
    </row>
    <row r="42" spans="1:22" ht="12.75">
      <c r="A42" s="73" t="s">
        <v>495</v>
      </c>
      <c r="B42" s="73" t="s">
        <v>379</v>
      </c>
      <c r="C42" s="7" t="s">
        <v>120</v>
      </c>
      <c r="D42" s="7" t="s">
        <v>19</v>
      </c>
      <c r="F42" s="7">
        <v>44</v>
      </c>
      <c r="G42" s="42">
        <v>157</v>
      </c>
      <c r="H42" s="75">
        <v>25.12</v>
      </c>
      <c r="I42" s="7">
        <v>99</v>
      </c>
      <c r="J42" s="7">
        <v>85</v>
      </c>
      <c r="L42" s="7">
        <v>38</v>
      </c>
      <c r="M42" s="42">
        <v>163</v>
      </c>
      <c r="N42" s="75">
        <v>22.44</v>
      </c>
      <c r="O42" s="7">
        <v>99</v>
      </c>
      <c r="P42" s="7">
        <v>89</v>
      </c>
      <c r="S42" s="7">
        <v>24</v>
      </c>
      <c r="T42" s="55">
        <v>320</v>
      </c>
      <c r="U42" s="54">
        <v>198</v>
      </c>
      <c r="V42" s="42">
        <v>320</v>
      </c>
    </row>
    <row r="43" spans="1:22" ht="12.75">
      <c r="A43" s="73" t="s">
        <v>409</v>
      </c>
      <c r="B43" s="73" t="s">
        <v>372</v>
      </c>
      <c r="C43" s="7" t="s">
        <v>56</v>
      </c>
      <c r="D43" s="7" t="s">
        <v>103</v>
      </c>
      <c r="F43" s="7"/>
      <c r="G43" s="42">
        <v>0</v>
      </c>
      <c r="H43" s="75"/>
      <c r="I43" s="7"/>
      <c r="J43" s="7"/>
      <c r="L43" s="7">
        <v>39</v>
      </c>
      <c r="M43" s="42">
        <v>162</v>
      </c>
      <c r="N43" s="75">
        <v>22.47</v>
      </c>
      <c r="O43" s="7">
        <v>96</v>
      </c>
      <c r="P43" s="7">
        <v>88</v>
      </c>
      <c r="S43" s="7">
        <v>101</v>
      </c>
      <c r="T43" s="55">
        <v>162</v>
      </c>
      <c r="U43" s="54">
        <v>96</v>
      </c>
      <c r="V43" s="42">
        <v>162</v>
      </c>
    </row>
    <row r="44" spans="1:22" ht="12.75">
      <c r="A44" s="73" t="s">
        <v>682</v>
      </c>
      <c r="B44" s="73" t="s">
        <v>144</v>
      </c>
      <c r="C44" s="7" t="s">
        <v>111</v>
      </c>
      <c r="D44" s="7" t="s">
        <v>26</v>
      </c>
      <c r="F44" s="7"/>
      <c r="G44" s="42">
        <v>0</v>
      </c>
      <c r="H44" s="75"/>
      <c r="I44" s="7"/>
      <c r="J44" s="7"/>
      <c r="L44" s="7">
        <v>40</v>
      </c>
      <c r="M44" s="42">
        <v>161</v>
      </c>
      <c r="N44" s="75">
        <v>22.48</v>
      </c>
      <c r="O44" s="7"/>
      <c r="P44" s="7"/>
      <c r="S44" s="7">
        <v>102</v>
      </c>
      <c r="T44" s="55">
        <v>161</v>
      </c>
      <c r="U44" s="54">
        <v>0</v>
      </c>
      <c r="V44" s="42">
        <v>161</v>
      </c>
    </row>
    <row r="45" spans="1:22" ht="12.75">
      <c r="A45" s="73" t="s">
        <v>338</v>
      </c>
      <c r="B45" s="73" t="s">
        <v>151</v>
      </c>
      <c r="C45" s="7" t="s">
        <v>111</v>
      </c>
      <c r="D45" s="7" t="s">
        <v>23</v>
      </c>
      <c r="F45" s="7">
        <v>55</v>
      </c>
      <c r="G45" s="42">
        <v>146</v>
      </c>
      <c r="H45" s="75">
        <v>25.56</v>
      </c>
      <c r="I45" s="7"/>
      <c r="J45" s="7"/>
      <c r="L45" s="7">
        <v>41</v>
      </c>
      <c r="M45" s="42">
        <v>160</v>
      </c>
      <c r="N45" s="75">
        <v>22.48</v>
      </c>
      <c r="O45" s="7"/>
      <c r="P45" s="7"/>
      <c r="S45" s="7">
        <v>29</v>
      </c>
      <c r="T45" s="55">
        <v>306</v>
      </c>
      <c r="U45" s="54">
        <v>0</v>
      </c>
      <c r="V45" s="42">
        <v>306</v>
      </c>
    </row>
    <row r="46" spans="1:22" ht="12.75">
      <c r="A46" s="73" t="s">
        <v>506</v>
      </c>
      <c r="B46" s="73" t="s">
        <v>421</v>
      </c>
      <c r="C46" s="7" t="s">
        <v>56</v>
      </c>
      <c r="D46" s="7" t="s">
        <v>19</v>
      </c>
      <c r="F46" s="7">
        <v>51</v>
      </c>
      <c r="G46" s="42">
        <v>150</v>
      </c>
      <c r="H46" s="75">
        <v>25.36</v>
      </c>
      <c r="I46" s="7">
        <v>95</v>
      </c>
      <c r="J46" s="7">
        <v>82</v>
      </c>
      <c r="L46" s="7">
        <v>42</v>
      </c>
      <c r="M46" s="42">
        <v>159</v>
      </c>
      <c r="N46" s="75">
        <v>22.51</v>
      </c>
      <c r="O46" s="7">
        <v>95</v>
      </c>
      <c r="P46" s="7">
        <v>87</v>
      </c>
      <c r="S46" s="7">
        <v>28</v>
      </c>
      <c r="T46" s="55">
        <v>309</v>
      </c>
      <c r="U46" s="54">
        <v>190</v>
      </c>
      <c r="V46" s="42">
        <v>309</v>
      </c>
    </row>
    <row r="47" spans="1:22" ht="12.75">
      <c r="A47" s="73" t="s">
        <v>657</v>
      </c>
      <c r="B47" s="73" t="s">
        <v>228</v>
      </c>
      <c r="C47" s="7" t="s">
        <v>111</v>
      </c>
      <c r="D47" s="7" t="s">
        <v>103</v>
      </c>
      <c r="F47" s="7"/>
      <c r="G47" s="42">
        <v>0</v>
      </c>
      <c r="H47" s="75"/>
      <c r="I47" s="7"/>
      <c r="J47" s="7"/>
      <c r="L47" s="7">
        <v>43</v>
      </c>
      <c r="M47" s="42">
        <v>158</v>
      </c>
      <c r="N47" s="75">
        <v>22.56</v>
      </c>
      <c r="O47" s="7"/>
      <c r="P47" s="7"/>
      <c r="S47" s="7">
        <v>105</v>
      </c>
      <c r="T47" s="55">
        <v>158</v>
      </c>
      <c r="U47" s="54">
        <v>0</v>
      </c>
      <c r="V47" s="42">
        <v>158</v>
      </c>
    </row>
    <row r="48" spans="1:22" ht="12.75">
      <c r="A48" s="73" t="s">
        <v>360</v>
      </c>
      <c r="B48" s="73" t="s">
        <v>361</v>
      </c>
      <c r="C48" s="7" t="s">
        <v>62</v>
      </c>
      <c r="D48" s="7" t="s">
        <v>23</v>
      </c>
      <c r="F48" s="7"/>
      <c r="G48" s="42">
        <v>0</v>
      </c>
      <c r="H48" s="75"/>
      <c r="I48" s="7"/>
      <c r="J48" s="7"/>
      <c r="L48" s="7">
        <v>44</v>
      </c>
      <c r="M48" s="42">
        <v>157</v>
      </c>
      <c r="N48" s="75">
        <v>22.58</v>
      </c>
      <c r="O48" s="7">
        <v>96</v>
      </c>
      <c r="P48" s="7">
        <v>86</v>
      </c>
      <c r="S48" s="7">
        <v>107</v>
      </c>
      <c r="T48" s="55">
        <v>157</v>
      </c>
      <c r="U48" s="54">
        <v>96</v>
      </c>
      <c r="V48" s="42">
        <v>157</v>
      </c>
    </row>
    <row r="49" spans="1:22" ht="12.75">
      <c r="A49" s="73" t="s">
        <v>393</v>
      </c>
      <c r="B49" s="73" t="s">
        <v>151</v>
      </c>
      <c r="C49" s="7" t="s">
        <v>111</v>
      </c>
      <c r="D49" s="7" t="s">
        <v>23</v>
      </c>
      <c r="F49" s="7"/>
      <c r="G49" s="42">
        <v>0</v>
      </c>
      <c r="H49" s="75"/>
      <c r="I49" s="7"/>
      <c r="J49" s="7"/>
      <c r="L49" s="7">
        <v>45</v>
      </c>
      <c r="M49" s="42">
        <v>156</v>
      </c>
      <c r="N49" s="75">
        <v>23.09</v>
      </c>
      <c r="O49" s="7"/>
      <c r="P49" s="7"/>
      <c r="S49" s="7">
        <v>108</v>
      </c>
      <c r="T49" s="55">
        <v>156</v>
      </c>
      <c r="U49" s="54">
        <v>0</v>
      </c>
      <c r="V49" s="42">
        <v>156</v>
      </c>
    </row>
    <row r="50" spans="1:22" ht="12.75">
      <c r="A50" s="73" t="s">
        <v>366</v>
      </c>
      <c r="B50" s="73" t="s">
        <v>367</v>
      </c>
      <c r="C50" s="7" t="s">
        <v>61</v>
      </c>
      <c r="D50" s="7" t="s">
        <v>28</v>
      </c>
      <c r="F50" s="7">
        <v>45</v>
      </c>
      <c r="G50" s="42">
        <v>156</v>
      </c>
      <c r="H50" s="75">
        <v>25.14</v>
      </c>
      <c r="I50" s="7">
        <v>99</v>
      </c>
      <c r="J50" s="7">
        <v>84</v>
      </c>
      <c r="L50" s="7">
        <v>46</v>
      </c>
      <c r="M50" s="42">
        <v>155</v>
      </c>
      <c r="N50" s="75">
        <v>23.11</v>
      </c>
      <c r="O50" s="7">
        <v>100</v>
      </c>
      <c r="P50" s="7">
        <v>85</v>
      </c>
      <c r="S50" s="7">
        <v>25</v>
      </c>
      <c r="T50" s="55">
        <v>311</v>
      </c>
      <c r="U50" s="54">
        <v>199</v>
      </c>
      <c r="V50" s="42">
        <v>311</v>
      </c>
    </row>
    <row r="51" spans="1:22" ht="12.75">
      <c r="A51" s="73" t="s">
        <v>605</v>
      </c>
      <c r="B51" s="73" t="s">
        <v>142</v>
      </c>
      <c r="C51" s="73" t="s">
        <v>111</v>
      </c>
      <c r="D51" s="7" t="s">
        <v>26</v>
      </c>
      <c r="F51" s="7">
        <v>50</v>
      </c>
      <c r="G51" s="42">
        <v>151</v>
      </c>
      <c r="H51" s="75">
        <v>25.35</v>
      </c>
      <c r="I51" s="7"/>
      <c r="J51" s="7"/>
      <c r="L51" s="7">
        <v>47</v>
      </c>
      <c r="M51" s="42">
        <v>154</v>
      </c>
      <c r="N51" s="75">
        <v>23.19</v>
      </c>
      <c r="O51" s="7"/>
      <c r="P51" s="7"/>
      <c r="S51" s="7">
        <v>30</v>
      </c>
      <c r="T51" s="55">
        <v>305</v>
      </c>
      <c r="U51" s="54">
        <v>0</v>
      </c>
      <c r="V51" s="42">
        <v>305</v>
      </c>
    </row>
    <row r="52" spans="1:22" ht="12.75">
      <c r="A52" s="73" t="s">
        <v>544</v>
      </c>
      <c r="B52" s="73" t="s">
        <v>470</v>
      </c>
      <c r="C52" s="7" t="s">
        <v>62</v>
      </c>
      <c r="D52" s="7" t="s">
        <v>105</v>
      </c>
      <c r="F52" s="7">
        <v>78</v>
      </c>
      <c r="G52" s="42">
        <v>123</v>
      </c>
      <c r="H52" s="75">
        <v>27.04</v>
      </c>
      <c r="I52" s="7">
        <v>91</v>
      </c>
      <c r="J52" s="7">
        <v>68</v>
      </c>
      <c r="L52" s="7">
        <v>48</v>
      </c>
      <c r="M52" s="42">
        <v>153</v>
      </c>
      <c r="N52" s="75">
        <v>23.21</v>
      </c>
      <c r="O52" s="7">
        <v>95</v>
      </c>
      <c r="P52" s="7">
        <v>84</v>
      </c>
      <c r="S52" s="7">
        <v>39</v>
      </c>
      <c r="T52" s="55">
        <v>276</v>
      </c>
      <c r="U52" s="54">
        <v>186</v>
      </c>
      <c r="V52" s="42">
        <v>276</v>
      </c>
    </row>
    <row r="53" spans="1:22" ht="12.75">
      <c r="A53" s="73" t="s">
        <v>513</v>
      </c>
      <c r="B53" s="73" t="s">
        <v>514</v>
      </c>
      <c r="C53" s="7" t="s">
        <v>110</v>
      </c>
      <c r="D53" s="7" t="s">
        <v>102</v>
      </c>
      <c r="F53" s="7"/>
      <c r="G53" s="42">
        <v>0</v>
      </c>
      <c r="H53" s="75"/>
      <c r="I53" s="7"/>
      <c r="J53" s="7"/>
      <c r="L53" s="7">
        <v>49</v>
      </c>
      <c r="M53" s="42">
        <v>152</v>
      </c>
      <c r="N53" s="75">
        <v>23.21</v>
      </c>
      <c r="O53" s="7">
        <v>91</v>
      </c>
      <c r="P53" s="7"/>
      <c r="S53" s="7">
        <v>110</v>
      </c>
      <c r="T53" s="55">
        <v>152</v>
      </c>
      <c r="U53" s="54">
        <v>91</v>
      </c>
      <c r="V53" s="42">
        <v>152</v>
      </c>
    </row>
    <row r="54" spans="1:22" ht="12.75">
      <c r="A54" s="73" t="s">
        <v>454</v>
      </c>
      <c r="B54" s="73" t="s">
        <v>166</v>
      </c>
      <c r="C54" s="7" t="s">
        <v>111</v>
      </c>
      <c r="D54" s="7" t="s">
        <v>16</v>
      </c>
      <c r="F54" s="7">
        <v>61</v>
      </c>
      <c r="G54" s="42">
        <v>140</v>
      </c>
      <c r="H54" s="75">
        <v>26.14</v>
      </c>
      <c r="I54" s="7"/>
      <c r="J54" s="7"/>
      <c r="L54" s="7">
        <v>50</v>
      </c>
      <c r="M54" s="42">
        <v>151</v>
      </c>
      <c r="N54" s="75">
        <v>23.24</v>
      </c>
      <c r="O54" s="7"/>
      <c r="P54" s="7"/>
      <c r="S54" s="7">
        <v>36</v>
      </c>
      <c r="T54" s="55">
        <v>291</v>
      </c>
      <c r="U54" s="54">
        <v>0</v>
      </c>
      <c r="V54" s="42">
        <v>291</v>
      </c>
    </row>
    <row r="55" spans="1:22" ht="12.75">
      <c r="A55" s="73" t="s">
        <v>268</v>
      </c>
      <c r="B55" s="73" t="s">
        <v>269</v>
      </c>
      <c r="C55" s="73" t="s">
        <v>110</v>
      </c>
      <c r="D55" s="7" t="s">
        <v>43</v>
      </c>
      <c r="F55" s="7">
        <v>49</v>
      </c>
      <c r="G55" s="42">
        <v>152</v>
      </c>
      <c r="H55" s="75">
        <v>25.33</v>
      </c>
      <c r="I55" s="7">
        <v>94</v>
      </c>
      <c r="J55" s="7"/>
      <c r="L55" s="7">
        <v>51</v>
      </c>
      <c r="M55" s="42">
        <v>150</v>
      </c>
      <c r="N55" s="75">
        <v>23.27</v>
      </c>
      <c r="O55" s="7">
        <v>90</v>
      </c>
      <c r="P55" s="7"/>
      <c r="S55" s="7">
        <v>32</v>
      </c>
      <c r="T55" s="55">
        <v>302</v>
      </c>
      <c r="U55" s="54">
        <v>184</v>
      </c>
      <c r="V55" s="42">
        <v>302</v>
      </c>
    </row>
    <row r="56" spans="1:22" ht="12.75">
      <c r="A56" s="73" t="s">
        <v>275</v>
      </c>
      <c r="B56" s="73" t="s">
        <v>326</v>
      </c>
      <c r="C56" s="7" t="s">
        <v>56</v>
      </c>
      <c r="D56" s="7" t="s">
        <v>117</v>
      </c>
      <c r="F56" s="7">
        <v>39</v>
      </c>
      <c r="G56" s="42">
        <v>162</v>
      </c>
      <c r="H56" s="75">
        <v>25</v>
      </c>
      <c r="I56" s="7">
        <v>97</v>
      </c>
      <c r="J56" s="7">
        <v>89</v>
      </c>
      <c r="L56" s="7">
        <v>52</v>
      </c>
      <c r="M56" s="42">
        <v>149</v>
      </c>
      <c r="N56" s="75">
        <v>23.28</v>
      </c>
      <c r="O56" s="7">
        <v>94</v>
      </c>
      <c r="P56" s="7">
        <v>83</v>
      </c>
      <c r="S56" s="7">
        <v>25</v>
      </c>
      <c r="T56" s="55">
        <v>311</v>
      </c>
      <c r="U56" s="54">
        <v>191</v>
      </c>
      <c r="V56" s="42">
        <v>311</v>
      </c>
    </row>
    <row r="57" spans="1:22" ht="12.75">
      <c r="A57" s="73" t="s">
        <v>656</v>
      </c>
      <c r="B57" s="73" t="s">
        <v>139</v>
      </c>
      <c r="C57" s="7" t="s">
        <v>111</v>
      </c>
      <c r="D57" s="73" t="s">
        <v>23</v>
      </c>
      <c r="F57" s="7"/>
      <c r="G57" s="42">
        <v>0</v>
      </c>
      <c r="H57" s="75"/>
      <c r="I57" s="7"/>
      <c r="J57" s="7"/>
      <c r="L57" s="7">
        <v>53</v>
      </c>
      <c r="M57" s="42">
        <v>148</v>
      </c>
      <c r="N57" s="75">
        <v>23.31</v>
      </c>
      <c r="O57" s="7"/>
      <c r="P57" s="7"/>
      <c r="S57" s="7">
        <v>114</v>
      </c>
      <c r="T57" s="55">
        <v>148</v>
      </c>
      <c r="U57" s="54">
        <v>0</v>
      </c>
      <c r="V57" s="42">
        <v>148</v>
      </c>
    </row>
    <row r="58" spans="1:22" ht="12.75">
      <c r="A58" s="73" t="s">
        <v>593</v>
      </c>
      <c r="B58" s="73" t="s">
        <v>195</v>
      </c>
      <c r="C58" s="73" t="s">
        <v>111</v>
      </c>
      <c r="D58" s="7" t="s">
        <v>23</v>
      </c>
      <c r="F58" s="7">
        <v>59</v>
      </c>
      <c r="G58" s="42">
        <v>142</v>
      </c>
      <c r="H58" s="75">
        <v>26.08</v>
      </c>
      <c r="I58" s="7"/>
      <c r="J58" s="7"/>
      <c r="L58" s="7">
        <v>54</v>
      </c>
      <c r="M58" s="42">
        <v>147</v>
      </c>
      <c r="N58" s="75">
        <v>23.35</v>
      </c>
      <c r="O58" s="7"/>
      <c r="P58" s="7"/>
      <c r="S58" s="7">
        <v>37</v>
      </c>
      <c r="T58" s="55">
        <v>289</v>
      </c>
      <c r="U58" s="54">
        <v>0</v>
      </c>
      <c r="V58" s="42">
        <v>289</v>
      </c>
    </row>
    <row r="59" spans="1:22" ht="12.75">
      <c r="A59" s="73" t="s">
        <v>499</v>
      </c>
      <c r="B59" s="73" t="s">
        <v>187</v>
      </c>
      <c r="C59" s="7" t="s">
        <v>110</v>
      </c>
      <c r="D59" s="7" t="s">
        <v>16</v>
      </c>
      <c r="F59" s="7">
        <v>52</v>
      </c>
      <c r="G59" s="42">
        <v>149</v>
      </c>
      <c r="H59" s="75">
        <v>25.39</v>
      </c>
      <c r="I59" s="7">
        <v>93</v>
      </c>
      <c r="J59" s="7"/>
      <c r="L59" s="7">
        <v>55</v>
      </c>
      <c r="M59" s="42">
        <v>146</v>
      </c>
      <c r="N59" s="75">
        <v>23.36</v>
      </c>
      <c r="O59" s="7">
        <v>89</v>
      </c>
      <c r="P59" s="7"/>
      <c r="S59" s="7">
        <v>35</v>
      </c>
      <c r="T59" s="55">
        <v>295</v>
      </c>
      <c r="U59" s="54">
        <v>182</v>
      </c>
      <c r="V59" s="42">
        <v>295</v>
      </c>
    </row>
    <row r="60" spans="1:22" ht="12.75">
      <c r="A60" s="73" t="s">
        <v>231</v>
      </c>
      <c r="B60" s="73" t="s">
        <v>390</v>
      </c>
      <c r="C60" s="7" t="s">
        <v>61</v>
      </c>
      <c r="D60" s="7" t="s">
        <v>43</v>
      </c>
      <c r="F60" s="7">
        <v>48</v>
      </c>
      <c r="G60" s="42">
        <v>153</v>
      </c>
      <c r="H60" s="75">
        <v>25.32</v>
      </c>
      <c r="I60" s="7">
        <v>98</v>
      </c>
      <c r="J60" s="7">
        <v>83</v>
      </c>
      <c r="L60" s="7">
        <v>56</v>
      </c>
      <c r="M60" s="42">
        <v>145</v>
      </c>
      <c r="N60" s="75">
        <v>23.37</v>
      </c>
      <c r="O60" s="7">
        <v>99</v>
      </c>
      <c r="P60" s="7">
        <v>82</v>
      </c>
      <c r="S60" s="7">
        <v>34</v>
      </c>
      <c r="T60" s="55">
        <v>298</v>
      </c>
      <c r="U60" s="54">
        <v>197</v>
      </c>
      <c r="V60" s="42">
        <v>298</v>
      </c>
    </row>
    <row r="61" spans="1:22" ht="12.75">
      <c r="A61" s="73" t="s">
        <v>155</v>
      </c>
      <c r="B61" s="73" t="s">
        <v>190</v>
      </c>
      <c r="C61" s="7" t="s">
        <v>111</v>
      </c>
      <c r="D61" s="7" t="s">
        <v>23</v>
      </c>
      <c r="F61" s="7">
        <v>71</v>
      </c>
      <c r="G61" s="42">
        <v>130</v>
      </c>
      <c r="H61" s="75">
        <v>26.5</v>
      </c>
      <c r="I61" s="7"/>
      <c r="J61" s="7"/>
      <c r="L61" s="7">
        <v>57</v>
      </c>
      <c r="M61" s="42">
        <v>144</v>
      </c>
      <c r="N61" s="75">
        <v>23.42</v>
      </c>
      <c r="O61" s="7"/>
      <c r="P61" s="7"/>
      <c r="S61" s="7">
        <v>40</v>
      </c>
      <c r="T61" s="55">
        <v>274</v>
      </c>
      <c r="U61" s="54">
        <v>0</v>
      </c>
      <c r="V61" s="42">
        <v>274</v>
      </c>
    </row>
    <row r="62" spans="1:22" ht="12.75">
      <c r="A62" s="73" t="s">
        <v>524</v>
      </c>
      <c r="B62" s="73" t="s">
        <v>365</v>
      </c>
      <c r="C62" s="7" t="s">
        <v>62</v>
      </c>
      <c r="D62" s="7" t="s">
        <v>118</v>
      </c>
      <c r="F62" s="7">
        <v>74</v>
      </c>
      <c r="G62" s="42">
        <v>127</v>
      </c>
      <c r="H62" s="75">
        <v>26.53</v>
      </c>
      <c r="I62" s="7">
        <v>92</v>
      </c>
      <c r="J62" s="7">
        <v>71</v>
      </c>
      <c r="L62" s="7">
        <v>58</v>
      </c>
      <c r="M62" s="42">
        <v>143</v>
      </c>
      <c r="N62" s="75">
        <v>23.44</v>
      </c>
      <c r="O62" s="7">
        <v>94</v>
      </c>
      <c r="P62" s="7">
        <v>81</v>
      </c>
      <c r="S62" s="7">
        <v>42</v>
      </c>
      <c r="T62" s="55">
        <v>270</v>
      </c>
      <c r="U62" s="54">
        <v>186</v>
      </c>
      <c r="V62" s="42">
        <v>270</v>
      </c>
    </row>
    <row r="63" spans="1:22" ht="12.75">
      <c r="A63" s="73" t="s">
        <v>356</v>
      </c>
      <c r="B63" s="73" t="s">
        <v>357</v>
      </c>
      <c r="C63" s="7" t="s">
        <v>56</v>
      </c>
      <c r="D63" s="7" t="s">
        <v>23</v>
      </c>
      <c r="F63" s="7"/>
      <c r="G63" s="42">
        <v>0</v>
      </c>
      <c r="H63" s="75"/>
      <c r="I63" s="7"/>
      <c r="J63" s="7"/>
      <c r="L63" s="7">
        <v>59</v>
      </c>
      <c r="M63" s="42">
        <v>142</v>
      </c>
      <c r="N63" s="75">
        <v>23.49</v>
      </c>
      <c r="O63" s="7">
        <v>93</v>
      </c>
      <c r="P63" s="7">
        <v>80</v>
      </c>
      <c r="S63" s="7">
        <v>120</v>
      </c>
      <c r="T63" s="55">
        <v>142</v>
      </c>
      <c r="U63" s="54">
        <v>93</v>
      </c>
      <c r="V63" s="42">
        <v>142</v>
      </c>
    </row>
    <row r="64" spans="1:22" ht="12.75">
      <c r="A64" s="73" t="s">
        <v>618</v>
      </c>
      <c r="B64" s="73" t="s">
        <v>611</v>
      </c>
      <c r="C64" s="7" t="s">
        <v>110</v>
      </c>
      <c r="D64" s="7" t="s">
        <v>102</v>
      </c>
      <c r="F64" s="7">
        <v>31</v>
      </c>
      <c r="G64" s="42">
        <v>170</v>
      </c>
      <c r="H64" s="75">
        <v>24.32</v>
      </c>
      <c r="I64" s="7">
        <v>96</v>
      </c>
      <c r="J64" s="7"/>
      <c r="L64" s="7">
        <v>60</v>
      </c>
      <c r="M64" s="42">
        <v>141</v>
      </c>
      <c r="N64" s="75">
        <v>23.51</v>
      </c>
      <c r="O64" s="7">
        <v>88</v>
      </c>
      <c r="P64" s="7"/>
      <c r="S64" s="7">
        <v>25</v>
      </c>
      <c r="T64" s="55">
        <v>311</v>
      </c>
      <c r="U64" s="54">
        <v>184</v>
      </c>
      <c r="V64" s="42">
        <v>311</v>
      </c>
    </row>
    <row r="65" spans="1:22" ht="12.75">
      <c r="A65" s="73" t="s">
        <v>408</v>
      </c>
      <c r="B65" s="73" t="s">
        <v>381</v>
      </c>
      <c r="C65" s="7" t="s">
        <v>55</v>
      </c>
      <c r="D65" s="7" t="s">
        <v>103</v>
      </c>
      <c r="F65" s="7">
        <v>72</v>
      </c>
      <c r="G65" s="42">
        <v>129</v>
      </c>
      <c r="H65" s="75">
        <v>26.51</v>
      </c>
      <c r="I65" s="7">
        <v>97</v>
      </c>
      <c r="J65" s="7">
        <v>73</v>
      </c>
      <c r="L65" s="7">
        <v>61</v>
      </c>
      <c r="M65" s="42">
        <v>140</v>
      </c>
      <c r="N65" s="75">
        <v>23.52</v>
      </c>
      <c r="O65" s="7">
        <v>98</v>
      </c>
      <c r="P65" s="7">
        <v>79</v>
      </c>
      <c r="S65" s="7">
        <v>43</v>
      </c>
      <c r="T65" s="55">
        <v>269</v>
      </c>
      <c r="U65" s="54">
        <v>195</v>
      </c>
      <c r="V65" s="42">
        <v>269</v>
      </c>
    </row>
    <row r="66" spans="1:22" ht="12.75">
      <c r="A66" s="73" t="s">
        <v>596</v>
      </c>
      <c r="B66" s="73" t="s">
        <v>129</v>
      </c>
      <c r="C66" s="7" t="s">
        <v>111</v>
      </c>
      <c r="D66" s="7" t="s">
        <v>23</v>
      </c>
      <c r="F66" s="7">
        <v>88</v>
      </c>
      <c r="G66" s="42">
        <v>113</v>
      </c>
      <c r="H66" s="75">
        <v>27.18</v>
      </c>
      <c r="I66" s="7"/>
      <c r="J66" s="7"/>
      <c r="L66" s="7">
        <v>62</v>
      </c>
      <c r="M66" s="42">
        <v>139</v>
      </c>
      <c r="N66" s="75">
        <v>23.52</v>
      </c>
      <c r="O66" s="7"/>
      <c r="P66" s="7"/>
      <c r="S66" s="7">
        <v>47</v>
      </c>
      <c r="T66" s="55">
        <v>252</v>
      </c>
      <c r="U66" s="54">
        <v>0</v>
      </c>
      <c r="V66" s="42">
        <v>252</v>
      </c>
    </row>
    <row r="67" spans="1:22" ht="12.75">
      <c r="A67" s="73" t="s">
        <v>468</v>
      </c>
      <c r="B67" s="73" t="s">
        <v>151</v>
      </c>
      <c r="C67" s="7" t="s">
        <v>56</v>
      </c>
      <c r="D67" s="7" t="s">
        <v>122</v>
      </c>
      <c r="F67" s="7">
        <v>40</v>
      </c>
      <c r="G67" s="42">
        <v>161</v>
      </c>
      <c r="H67" s="75">
        <v>25.02</v>
      </c>
      <c r="I67" s="7">
        <v>96</v>
      </c>
      <c r="J67" s="7">
        <v>88</v>
      </c>
      <c r="L67" s="7">
        <v>63</v>
      </c>
      <c r="M67" s="42">
        <v>138</v>
      </c>
      <c r="N67" s="75">
        <v>23.54</v>
      </c>
      <c r="O67" s="7">
        <v>92</v>
      </c>
      <c r="P67" s="7">
        <v>78</v>
      </c>
      <c r="S67" s="7">
        <v>33</v>
      </c>
      <c r="T67" s="55">
        <v>299</v>
      </c>
      <c r="U67" s="54">
        <v>188</v>
      </c>
      <c r="V67" s="42">
        <v>299</v>
      </c>
    </row>
    <row r="68" spans="1:22" ht="12.75">
      <c r="A68" s="73" t="s">
        <v>329</v>
      </c>
      <c r="B68" s="73" t="s">
        <v>330</v>
      </c>
      <c r="C68" s="7" t="s">
        <v>111</v>
      </c>
      <c r="D68" s="7" t="s">
        <v>40</v>
      </c>
      <c r="F68" s="7">
        <v>35</v>
      </c>
      <c r="G68" s="42">
        <v>166</v>
      </c>
      <c r="H68" s="75">
        <v>24.43</v>
      </c>
      <c r="I68" s="7"/>
      <c r="J68" s="7"/>
      <c r="L68" s="7">
        <v>64</v>
      </c>
      <c r="M68" s="42">
        <v>137</v>
      </c>
      <c r="N68" s="75">
        <v>23.57</v>
      </c>
      <c r="O68" s="7"/>
      <c r="P68" s="7"/>
      <c r="S68" s="7">
        <v>31</v>
      </c>
      <c r="T68" s="55">
        <v>303</v>
      </c>
      <c r="U68" s="54">
        <v>0</v>
      </c>
      <c r="V68" s="42">
        <v>303</v>
      </c>
    </row>
    <row r="69" spans="1:22" ht="12.75">
      <c r="A69" s="73" t="s">
        <v>281</v>
      </c>
      <c r="B69" s="73" t="s">
        <v>282</v>
      </c>
      <c r="C69" s="7" t="s">
        <v>111</v>
      </c>
      <c r="D69" s="7" t="s">
        <v>103</v>
      </c>
      <c r="F69" s="7"/>
      <c r="G69" s="42">
        <v>0</v>
      </c>
      <c r="H69" s="75"/>
      <c r="I69" s="7"/>
      <c r="J69" s="7"/>
      <c r="L69" s="7">
        <v>65</v>
      </c>
      <c r="M69" s="42">
        <v>136</v>
      </c>
      <c r="N69" s="75">
        <v>23.58</v>
      </c>
      <c r="O69" s="7"/>
      <c r="P69" s="7"/>
      <c r="S69" s="7">
        <v>126</v>
      </c>
      <c r="T69" s="55">
        <v>136</v>
      </c>
      <c r="U69" s="54">
        <v>0</v>
      </c>
      <c r="V69" s="42">
        <v>136</v>
      </c>
    </row>
    <row r="70" spans="1:22" ht="12.75">
      <c r="A70" s="73" t="s">
        <v>345</v>
      </c>
      <c r="B70" s="73" t="s">
        <v>346</v>
      </c>
      <c r="C70" s="7" t="s">
        <v>120</v>
      </c>
      <c r="D70" s="7" t="s">
        <v>23</v>
      </c>
      <c r="F70" s="7"/>
      <c r="G70" s="42">
        <v>0</v>
      </c>
      <c r="H70" s="75"/>
      <c r="I70" s="7"/>
      <c r="J70" s="7"/>
      <c r="L70" s="7">
        <v>66</v>
      </c>
      <c r="M70" s="42">
        <v>135</v>
      </c>
      <c r="N70" s="75">
        <v>24.01</v>
      </c>
      <c r="O70" s="7">
        <v>98</v>
      </c>
      <c r="P70" s="7">
        <v>77</v>
      </c>
      <c r="S70" s="7">
        <v>128</v>
      </c>
      <c r="T70" s="55">
        <v>135</v>
      </c>
      <c r="U70" s="54">
        <v>98</v>
      </c>
      <c r="V70" s="42">
        <v>135</v>
      </c>
    </row>
    <row r="71" spans="1:22" ht="12.75">
      <c r="A71" s="73" t="s">
        <v>264</v>
      </c>
      <c r="B71" s="73" t="s">
        <v>383</v>
      </c>
      <c r="C71" s="7" t="s">
        <v>62</v>
      </c>
      <c r="D71" s="7" t="s">
        <v>43</v>
      </c>
      <c r="F71" s="7"/>
      <c r="G71" s="42">
        <v>0</v>
      </c>
      <c r="H71" s="75"/>
      <c r="I71" s="7"/>
      <c r="J71" s="7"/>
      <c r="L71" s="7">
        <v>67</v>
      </c>
      <c r="M71" s="42">
        <v>134</v>
      </c>
      <c r="N71" s="75">
        <v>24.08</v>
      </c>
      <c r="O71" s="7">
        <v>93</v>
      </c>
      <c r="P71" s="7">
        <v>76</v>
      </c>
      <c r="S71" s="7">
        <v>130</v>
      </c>
      <c r="T71" s="55">
        <v>134</v>
      </c>
      <c r="U71" s="54">
        <v>93</v>
      </c>
      <c r="V71" s="42">
        <v>134</v>
      </c>
    </row>
    <row r="72" spans="1:22" ht="12.75">
      <c r="A72" s="73" t="s">
        <v>423</v>
      </c>
      <c r="B72" s="73" t="s">
        <v>683</v>
      </c>
      <c r="C72" s="7" t="s">
        <v>111</v>
      </c>
      <c r="D72" s="7" t="s">
        <v>26</v>
      </c>
      <c r="F72" s="7"/>
      <c r="G72" s="42">
        <v>0</v>
      </c>
      <c r="H72" s="75"/>
      <c r="I72" s="7"/>
      <c r="J72" s="7"/>
      <c r="L72" s="7">
        <v>68</v>
      </c>
      <c r="M72" s="42">
        <v>133</v>
      </c>
      <c r="N72" s="75">
        <v>24.13</v>
      </c>
      <c r="O72" s="7"/>
      <c r="P72" s="7"/>
      <c r="S72" s="7">
        <v>133</v>
      </c>
      <c r="T72" s="55">
        <v>133</v>
      </c>
      <c r="U72" s="54">
        <v>0</v>
      </c>
      <c r="V72" s="42">
        <v>133</v>
      </c>
    </row>
    <row r="73" spans="1:22" ht="12.75">
      <c r="A73" s="73" t="s">
        <v>170</v>
      </c>
      <c r="B73" s="73" t="s">
        <v>353</v>
      </c>
      <c r="C73" s="7" t="s">
        <v>61</v>
      </c>
      <c r="D73" s="7" t="s">
        <v>23</v>
      </c>
      <c r="F73" s="7">
        <v>56</v>
      </c>
      <c r="G73" s="42">
        <v>145</v>
      </c>
      <c r="H73" s="75">
        <v>25.59</v>
      </c>
      <c r="I73" s="7">
        <v>97</v>
      </c>
      <c r="J73" s="7">
        <v>81</v>
      </c>
      <c r="L73" s="7">
        <v>69</v>
      </c>
      <c r="M73" s="42">
        <v>132</v>
      </c>
      <c r="N73" s="75">
        <v>24.16</v>
      </c>
      <c r="O73" s="7">
        <v>98</v>
      </c>
      <c r="P73" s="7">
        <v>75</v>
      </c>
      <c r="S73" s="7">
        <v>38</v>
      </c>
      <c r="T73" s="55">
        <v>277</v>
      </c>
      <c r="U73" s="54">
        <v>195</v>
      </c>
      <c r="V73" s="42">
        <v>277</v>
      </c>
    </row>
    <row r="74" spans="1:22" ht="12.75">
      <c r="A74" s="73" t="s">
        <v>658</v>
      </c>
      <c r="B74" s="73" t="s">
        <v>659</v>
      </c>
      <c r="C74" s="7" t="s">
        <v>56</v>
      </c>
      <c r="D74" s="7" t="s">
        <v>43</v>
      </c>
      <c r="F74" s="7"/>
      <c r="G74" s="42">
        <v>0</v>
      </c>
      <c r="H74" s="75"/>
      <c r="I74" s="7"/>
      <c r="J74" s="7"/>
      <c r="L74" s="7">
        <v>70</v>
      </c>
      <c r="M74" s="42">
        <v>131</v>
      </c>
      <c r="N74" s="75">
        <v>24.19</v>
      </c>
      <c r="O74" s="7">
        <v>91</v>
      </c>
      <c r="P74" s="7">
        <v>74</v>
      </c>
      <c r="S74" s="7">
        <v>134</v>
      </c>
      <c r="T74" s="55">
        <v>131</v>
      </c>
      <c r="U74" s="54">
        <v>91</v>
      </c>
      <c r="V74" s="42">
        <v>131</v>
      </c>
    </row>
    <row r="75" spans="1:22" ht="12.75">
      <c r="A75" s="73" t="s">
        <v>134</v>
      </c>
      <c r="B75" s="73" t="s">
        <v>320</v>
      </c>
      <c r="C75" s="7" t="s">
        <v>56</v>
      </c>
      <c r="D75" s="7" t="s">
        <v>23</v>
      </c>
      <c r="F75" s="7">
        <v>76</v>
      </c>
      <c r="G75" s="42">
        <v>125</v>
      </c>
      <c r="H75" s="75">
        <v>26.55</v>
      </c>
      <c r="I75" s="7">
        <v>94</v>
      </c>
      <c r="J75" s="7">
        <v>70</v>
      </c>
      <c r="L75" s="7">
        <v>71</v>
      </c>
      <c r="M75" s="42">
        <v>130</v>
      </c>
      <c r="N75" s="75">
        <v>24.19</v>
      </c>
      <c r="O75" s="7">
        <v>90</v>
      </c>
      <c r="P75" s="7">
        <v>73</v>
      </c>
      <c r="S75" s="7">
        <v>45</v>
      </c>
      <c r="T75" s="55">
        <v>255</v>
      </c>
      <c r="U75" s="54">
        <v>184</v>
      </c>
      <c r="V75" s="42">
        <v>255</v>
      </c>
    </row>
    <row r="76" spans="1:22" ht="12.75">
      <c r="A76" s="73" t="s">
        <v>685</v>
      </c>
      <c r="B76" s="73" t="s">
        <v>684</v>
      </c>
      <c r="C76" s="7" t="s">
        <v>111</v>
      </c>
      <c r="D76" s="7" t="s">
        <v>26</v>
      </c>
      <c r="F76" s="7"/>
      <c r="G76" s="42">
        <v>0</v>
      </c>
      <c r="H76" s="75"/>
      <c r="I76" s="7"/>
      <c r="J76" s="7"/>
      <c r="L76" s="7">
        <v>72</v>
      </c>
      <c r="M76" s="42">
        <v>129</v>
      </c>
      <c r="N76" s="75">
        <v>24.2</v>
      </c>
      <c r="O76" s="7"/>
      <c r="P76" s="7"/>
      <c r="S76" s="7">
        <v>137</v>
      </c>
      <c r="T76" s="55">
        <v>129</v>
      </c>
      <c r="U76" s="54">
        <v>0</v>
      </c>
      <c r="V76" s="42">
        <v>129</v>
      </c>
    </row>
    <row r="77" spans="1:22" ht="12.75">
      <c r="A77" s="73" t="s">
        <v>310</v>
      </c>
      <c r="B77" s="73" t="s">
        <v>313</v>
      </c>
      <c r="C77" s="7" t="s">
        <v>111</v>
      </c>
      <c r="D77" s="7" t="s">
        <v>103</v>
      </c>
      <c r="F77" s="7"/>
      <c r="G77" s="42">
        <v>0</v>
      </c>
      <c r="H77" s="75"/>
      <c r="I77" s="7"/>
      <c r="J77" s="7"/>
      <c r="L77" s="7">
        <v>73</v>
      </c>
      <c r="M77" s="42">
        <v>128</v>
      </c>
      <c r="N77" s="75">
        <v>24.21</v>
      </c>
      <c r="O77" s="7"/>
      <c r="P77" s="7"/>
      <c r="S77" s="7">
        <v>138</v>
      </c>
      <c r="T77" s="55">
        <v>128</v>
      </c>
      <c r="U77" s="54">
        <v>0</v>
      </c>
      <c r="V77" s="42">
        <v>128</v>
      </c>
    </row>
    <row r="78" spans="1:22" ht="12.75">
      <c r="A78" s="73" t="s">
        <v>274</v>
      </c>
      <c r="B78" s="73" t="s">
        <v>127</v>
      </c>
      <c r="C78" s="73" t="s">
        <v>110</v>
      </c>
      <c r="D78" s="7" t="s">
        <v>116</v>
      </c>
      <c r="F78" s="7">
        <v>79</v>
      </c>
      <c r="G78" s="42">
        <v>122</v>
      </c>
      <c r="H78" s="75">
        <v>27.05</v>
      </c>
      <c r="I78" s="7">
        <v>91</v>
      </c>
      <c r="J78" s="7"/>
      <c r="L78" s="7">
        <v>74</v>
      </c>
      <c r="M78" s="42">
        <v>127</v>
      </c>
      <c r="N78" s="75">
        <v>24.22</v>
      </c>
      <c r="O78" s="7">
        <v>87</v>
      </c>
      <c r="P78" s="7"/>
      <c r="S78" s="7">
        <v>48</v>
      </c>
      <c r="T78" s="55">
        <v>249</v>
      </c>
      <c r="U78" s="54">
        <v>178</v>
      </c>
      <c r="V78" s="42">
        <v>249</v>
      </c>
    </row>
    <row r="79" spans="1:22" ht="12.75">
      <c r="A79" s="73" t="s">
        <v>324</v>
      </c>
      <c r="B79" s="73" t="s">
        <v>325</v>
      </c>
      <c r="C79" s="7" t="s">
        <v>111</v>
      </c>
      <c r="D79" s="7" t="s">
        <v>40</v>
      </c>
      <c r="F79" s="7">
        <v>86</v>
      </c>
      <c r="G79" s="42">
        <v>115</v>
      </c>
      <c r="H79" s="75">
        <v>27.15</v>
      </c>
      <c r="I79" s="7"/>
      <c r="J79" s="7"/>
      <c r="L79" s="7">
        <v>75</v>
      </c>
      <c r="M79" s="42">
        <v>126</v>
      </c>
      <c r="N79" s="75">
        <v>24.25</v>
      </c>
      <c r="O79" s="7"/>
      <c r="P79" s="7"/>
      <c r="S79" s="7">
        <v>50</v>
      </c>
      <c r="T79" s="55">
        <v>241</v>
      </c>
      <c r="U79" s="54">
        <v>0</v>
      </c>
      <c r="V79" s="42">
        <v>241</v>
      </c>
    </row>
    <row r="80" spans="1:22" ht="12.75">
      <c r="A80" s="73" t="s">
        <v>450</v>
      </c>
      <c r="B80" s="73" t="s">
        <v>451</v>
      </c>
      <c r="C80" s="7" t="s">
        <v>61</v>
      </c>
      <c r="D80" s="7" t="s">
        <v>41</v>
      </c>
      <c r="F80" s="7"/>
      <c r="G80" s="42">
        <v>0</v>
      </c>
      <c r="H80" s="75"/>
      <c r="I80" s="7"/>
      <c r="J80" s="7"/>
      <c r="L80" s="7">
        <v>76</v>
      </c>
      <c r="M80" s="42">
        <v>125</v>
      </c>
      <c r="N80" s="75">
        <v>24.26</v>
      </c>
      <c r="O80" s="7">
        <v>97</v>
      </c>
      <c r="P80" s="7">
        <v>72</v>
      </c>
      <c r="S80" s="7">
        <v>141</v>
      </c>
      <c r="T80" s="55">
        <v>125</v>
      </c>
      <c r="U80" s="54">
        <v>97</v>
      </c>
      <c r="V80" s="42">
        <v>125</v>
      </c>
    </row>
    <row r="81" spans="1:22" ht="12.75">
      <c r="A81" s="73" t="s">
        <v>318</v>
      </c>
      <c r="B81" s="73" t="s">
        <v>425</v>
      </c>
      <c r="C81" s="73" t="s">
        <v>111</v>
      </c>
      <c r="D81" s="7" t="s">
        <v>19</v>
      </c>
      <c r="F81" s="7">
        <v>53</v>
      </c>
      <c r="G81" s="42">
        <v>148</v>
      </c>
      <c r="H81" s="75">
        <v>25.44</v>
      </c>
      <c r="I81" s="7"/>
      <c r="J81" s="7"/>
      <c r="L81" s="7">
        <v>77</v>
      </c>
      <c r="M81" s="42">
        <v>124</v>
      </c>
      <c r="N81" s="75">
        <v>24.27</v>
      </c>
      <c r="O81" s="7"/>
      <c r="P81" s="7"/>
      <c r="S81" s="7">
        <v>41</v>
      </c>
      <c r="T81" s="55">
        <v>272</v>
      </c>
      <c r="U81" s="54">
        <v>0</v>
      </c>
      <c r="V81" s="42">
        <v>272</v>
      </c>
    </row>
    <row r="82" spans="1:22" ht="12.75">
      <c r="A82" s="73" t="s">
        <v>457</v>
      </c>
      <c r="B82" s="73" t="s">
        <v>322</v>
      </c>
      <c r="C82" s="7" t="s">
        <v>111</v>
      </c>
      <c r="D82" s="7" t="s">
        <v>122</v>
      </c>
      <c r="F82" s="7"/>
      <c r="G82" s="42">
        <v>0</v>
      </c>
      <c r="H82" s="75"/>
      <c r="I82" s="7"/>
      <c r="J82" s="7"/>
      <c r="L82" s="7">
        <v>78</v>
      </c>
      <c r="M82" s="42">
        <v>123</v>
      </c>
      <c r="N82" s="75">
        <v>24.27</v>
      </c>
      <c r="O82" s="7"/>
      <c r="P82" s="7"/>
      <c r="S82" s="7">
        <v>143</v>
      </c>
      <c r="T82" s="55">
        <v>123</v>
      </c>
      <c r="U82" s="54">
        <v>0</v>
      </c>
      <c r="V82" s="42">
        <v>123</v>
      </c>
    </row>
    <row r="83" spans="1:22" ht="12.75">
      <c r="A83" s="73" t="s">
        <v>441</v>
      </c>
      <c r="B83" s="73" t="s">
        <v>352</v>
      </c>
      <c r="C83" s="7" t="s">
        <v>62</v>
      </c>
      <c r="D83" s="7" t="s">
        <v>44</v>
      </c>
      <c r="F83" s="7">
        <v>92</v>
      </c>
      <c r="G83" s="42">
        <v>109</v>
      </c>
      <c r="H83" s="75">
        <v>27.35</v>
      </c>
      <c r="I83" s="7">
        <v>87</v>
      </c>
      <c r="J83" s="7">
        <v>58</v>
      </c>
      <c r="L83" s="7">
        <v>79</v>
      </c>
      <c r="M83" s="42">
        <v>122</v>
      </c>
      <c r="N83" s="75">
        <v>24.31</v>
      </c>
      <c r="O83" s="7">
        <v>92</v>
      </c>
      <c r="P83" s="7">
        <v>71</v>
      </c>
      <c r="S83" s="7">
        <v>52</v>
      </c>
      <c r="T83" s="55">
        <v>231</v>
      </c>
      <c r="U83" s="54">
        <v>179</v>
      </c>
      <c r="V83" s="42">
        <v>231</v>
      </c>
    </row>
    <row r="84" spans="1:22" ht="12.75">
      <c r="A84" s="73" t="s">
        <v>363</v>
      </c>
      <c r="B84" s="73" t="s">
        <v>364</v>
      </c>
      <c r="C84" s="7" t="s">
        <v>62</v>
      </c>
      <c r="D84" s="7" t="s">
        <v>23</v>
      </c>
      <c r="F84" s="7">
        <v>68</v>
      </c>
      <c r="G84" s="42">
        <v>133</v>
      </c>
      <c r="H84" s="75">
        <v>26.36</v>
      </c>
      <c r="I84" s="7">
        <v>93</v>
      </c>
      <c r="J84" s="7">
        <v>75</v>
      </c>
      <c r="L84" s="7">
        <v>80</v>
      </c>
      <c r="M84" s="42">
        <v>121</v>
      </c>
      <c r="N84" s="75">
        <v>24.35</v>
      </c>
      <c r="O84" s="7">
        <v>91</v>
      </c>
      <c r="P84" s="7">
        <v>70</v>
      </c>
      <c r="S84" s="7">
        <v>46</v>
      </c>
      <c r="T84" s="55">
        <v>254</v>
      </c>
      <c r="U84" s="54">
        <v>184</v>
      </c>
      <c r="V84" s="42">
        <v>254</v>
      </c>
    </row>
    <row r="85" spans="1:22" ht="12.75">
      <c r="A85" s="73" t="s">
        <v>354</v>
      </c>
      <c r="B85" s="73" t="s">
        <v>355</v>
      </c>
      <c r="C85" s="7" t="s">
        <v>61</v>
      </c>
      <c r="D85" s="7" t="s">
        <v>23</v>
      </c>
      <c r="F85" s="7">
        <v>62</v>
      </c>
      <c r="G85" s="42">
        <v>139</v>
      </c>
      <c r="H85" s="75">
        <v>26.18</v>
      </c>
      <c r="I85" s="7">
        <v>96</v>
      </c>
      <c r="J85" s="7">
        <v>79</v>
      </c>
      <c r="L85" s="7">
        <v>81</v>
      </c>
      <c r="M85" s="42">
        <v>120</v>
      </c>
      <c r="N85" s="75">
        <v>24.39</v>
      </c>
      <c r="O85" s="7">
        <v>96</v>
      </c>
      <c r="P85" s="7">
        <v>69</v>
      </c>
      <c r="S85" s="7">
        <v>44</v>
      </c>
      <c r="T85" s="55">
        <v>259</v>
      </c>
      <c r="U85" s="54">
        <v>192</v>
      </c>
      <c r="V85" s="42">
        <v>259</v>
      </c>
    </row>
    <row r="86" spans="1:22" ht="12.75">
      <c r="A86" s="73" t="s">
        <v>434</v>
      </c>
      <c r="B86" s="73" t="s">
        <v>343</v>
      </c>
      <c r="C86" s="7" t="s">
        <v>56</v>
      </c>
      <c r="D86" s="7" t="s">
        <v>43</v>
      </c>
      <c r="F86" s="7"/>
      <c r="G86" s="42">
        <v>0</v>
      </c>
      <c r="H86" s="75"/>
      <c r="I86" s="7"/>
      <c r="J86" s="7"/>
      <c r="L86" s="7">
        <v>82</v>
      </c>
      <c r="M86" s="42">
        <v>119</v>
      </c>
      <c r="N86" s="75">
        <v>24.4</v>
      </c>
      <c r="O86" s="7">
        <v>89</v>
      </c>
      <c r="P86" s="7">
        <v>68</v>
      </c>
      <c r="S86" s="7">
        <v>147</v>
      </c>
      <c r="T86" s="55">
        <v>119</v>
      </c>
      <c r="U86" s="54">
        <v>89</v>
      </c>
      <c r="V86" s="42">
        <v>119</v>
      </c>
    </row>
    <row r="87" spans="1:22" ht="12.75">
      <c r="A87" s="73" t="s">
        <v>412</v>
      </c>
      <c r="B87" s="73" t="s">
        <v>323</v>
      </c>
      <c r="C87" s="7" t="s">
        <v>56</v>
      </c>
      <c r="D87" s="7" t="s">
        <v>103</v>
      </c>
      <c r="F87" s="7"/>
      <c r="G87" s="42">
        <v>0</v>
      </c>
      <c r="H87" s="75"/>
      <c r="I87" s="7"/>
      <c r="J87" s="7"/>
      <c r="L87" s="7">
        <v>83</v>
      </c>
      <c r="M87" s="42">
        <v>118</v>
      </c>
      <c r="N87" s="75">
        <v>24.41</v>
      </c>
      <c r="O87" s="7">
        <v>88</v>
      </c>
      <c r="P87" s="7">
        <v>67</v>
      </c>
      <c r="S87" s="7">
        <v>148</v>
      </c>
      <c r="T87" s="55">
        <v>118</v>
      </c>
      <c r="U87" s="54">
        <v>88</v>
      </c>
      <c r="V87" s="42">
        <v>118</v>
      </c>
    </row>
    <row r="88" spans="1:22" ht="12.75">
      <c r="A88" s="73" t="s">
        <v>496</v>
      </c>
      <c r="B88" s="73" t="s">
        <v>343</v>
      </c>
      <c r="C88" s="7" t="s">
        <v>62</v>
      </c>
      <c r="D88" s="7" t="s">
        <v>19</v>
      </c>
      <c r="F88" s="7"/>
      <c r="G88" s="42">
        <v>0</v>
      </c>
      <c r="H88" s="75"/>
      <c r="I88" s="7"/>
      <c r="J88" s="7"/>
      <c r="L88" s="7">
        <v>84</v>
      </c>
      <c r="M88" s="42">
        <v>117</v>
      </c>
      <c r="N88" s="75">
        <v>24.45</v>
      </c>
      <c r="O88" s="7">
        <v>90</v>
      </c>
      <c r="P88" s="7">
        <v>66</v>
      </c>
      <c r="S88" s="7">
        <v>150</v>
      </c>
      <c r="T88" s="55">
        <v>117</v>
      </c>
      <c r="U88" s="54">
        <v>90</v>
      </c>
      <c r="V88" s="42">
        <v>117</v>
      </c>
    </row>
    <row r="89" spans="1:22" ht="12.75">
      <c r="A89" s="73" t="s">
        <v>123</v>
      </c>
      <c r="B89" s="73" t="s">
        <v>368</v>
      </c>
      <c r="C89" s="7" t="s">
        <v>56</v>
      </c>
      <c r="D89" s="7" t="s">
        <v>28</v>
      </c>
      <c r="F89" s="7"/>
      <c r="G89" s="42">
        <v>0</v>
      </c>
      <c r="H89" s="75"/>
      <c r="I89" s="7"/>
      <c r="J89" s="7"/>
      <c r="L89" s="7">
        <v>85</v>
      </c>
      <c r="M89" s="42">
        <v>116</v>
      </c>
      <c r="N89" s="75">
        <v>24.49</v>
      </c>
      <c r="O89" s="7">
        <v>87</v>
      </c>
      <c r="P89" s="7">
        <v>65</v>
      </c>
      <c r="S89" s="7">
        <v>152</v>
      </c>
      <c r="T89" s="55">
        <v>116</v>
      </c>
      <c r="U89" s="54">
        <v>87</v>
      </c>
      <c r="V89" s="42">
        <v>116</v>
      </c>
    </row>
    <row r="90" spans="1:22" ht="12.75">
      <c r="A90" s="73" t="s">
        <v>692</v>
      </c>
      <c r="B90" s="73" t="s">
        <v>330</v>
      </c>
      <c r="C90" s="7" t="s">
        <v>111</v>
      </c>
      <c r="D90" s="7" t="s">
        <v>35</v>
      </c>
      <c r="F90" s="7"/>
      <c r="G90" s="42">
        <v>0</v>
      </c>
      <c r="H90" s="75"/>
      <c r="I90" s="7"/>
      <c r="J90" s="7"/>
      <c r="L90" s="7">
        <v>86</v>
      </c>
      <c r="M90" s="42">
        <v>115</v>
      </c>
      <c r="N90" s="75">
        <v>24.55</v>
      </c>
      <c r="O90" s="7"/>
      <c r="P90" s="7"/>
      <c r="S90" s="7">
        <v>153</v>
      </c>
      <c r="T90" s="55">
        <v>115</v>
      </c>
      <c r="U90" s="54">
        <v>0</v>
      </c>
      <c r="V90" s="42">
        <v>115</v>
      </c>
    </row>
    <row r="91" spans="1:22" ht="12.75">
      <c r="A91" s="73" t="s">
        <v>275</v>
      </c>
      <c r="B91" s="73" t="s">
        <v>276</v>
      </c>
      <c r="C91" s="73" t="s">
        <v>110</v>
      </c>
      <c r="D91" s="7" t="s">
        <v>117</v>
      </c>
      <c r="F91" s="7"/>
      <c r="G91" s="42">
        <v>0</v>
      </c>
      <c r="H91" s="75"/>
      <c r="I91" s="7"/>
      <c r="J91" s="7"/>
      <c r="L91" s="7">
        <v>87</v>
      </c>
      <c r="M91" s="42">
        <v>114</v>
      </c>
      <c r="N91" s="75">
        <v>24.59</v>
      </c>
      <c r="O91" s="7">
        <v>86</v>
      </c>
      <c r="P91" s="7"/>
      <c r="S91" s="7">
        <v>154</v>
      </c>
      <c r="T91" s="55">
        <v>114</v>
      </c>
      <c r="U91" s="54">
        <v>86</v>
      </c>
      <c r="V91" s="42">
        <v>114</v>
      </c>
    </row>
    <row r="92" spans="1:22" ht="12.75">
      <c r="A92" s="73" t="s">
        <v>490</v>
      </c>
      <c r="B92" s="73" t="s">
        <v>326</v>
      </c>
      <c r="C92" s="7" t="s">
        <v>61</v>
      </c>
      <c r="D92" s="7" t="s">
        <v>102</v>
      </c>
      <c r="F92" s="7"/>
      <c r="G92" s="42">
        <v>0</v>
      </c>
      <c r="H92" s="75"/>
      <c r="I92" s="7"/>
      <c r="J92" s="7"/>
      <c r="L92" s="7">
        <v>88</v>
      </c>
      <c r="M92" s="42">
        <v>113</v>
      </c>
      <c r="N92" s="75">
        <v>24.59</v>
      </c>
      <c r="O92" s="7">
        <v>95</v>
      </c>
      <c r="P92" s="7">
        <v>64</v>
      </c>
      <c r="S92" s="7">
        <v>156</v>
      </c>
      <c r="T92" s="55">
        <v>113</v>
      </c>
      <c r="U92" s="54">
        <v>95</v>
      </c>
      <c r="V92" s="42">
        <v>113</v>
      </c>
    </row>
    <row r="93" spans="1:22" ht="12.75">
      <c r="A93" s="73" t="s">
        <v>295</v>
      </c>
      <c r="B93" s="73" t="s">
        <v>153</v>
      </c>
      <c r="C93" s="7" t="s">
        <v>111</v>
      </c>
      <c r="D93" s="7" t="s">
        <v>26</v>
      </c>
      <c r="F93" s="7">
        <v>95</v>
      </c>
      <c r="G93" s="42">
        <v>106</v>
      </c>
      <c r="H93" s="75">
        <v>27.45</v>
      </c>
      <c r="I93" s="7"/>
      <c r="J93" s="7"/>
      <c r="L93" s="7">
        <v>89</v>
      </c>
      <c r="M93" s="42">
        <v>112</v>
      </c>
      <c r="N93" s="75">
        <v>25.08</v>
      </c>
      <c r="O93" s="7"/>
      <c r="P93" s="7"/>
      <c r="S93" s="7">
        <v>56</v>
      </c>
      <c r="T93" s="55">
        <v>218</v>
      </c>
      <c r="U93" s="54">
        <v>0</v>
      </c>
      <c r="V93" s="42">
        <v>218</v>
      </c>
    </row>
    <row r="94" spans="1:22" ht="12.75">
      <c r="A94" s="73" t="s">
        <v>493</v>
      </c>
      <c r="B94" s="73" t="s">
        <v>494</v>
      </c>
      <c r="C94" s="7" t="s">
        <v>55</v>
      </c>
      <c r="D94" s="7" t="s">
        <v>23</v>
      </c>
      <c r="F94" s="7">
        <v>85</v>
      </c>
      <c r="G94" s="42">
        <v>116</v>
      </c>
      <c r="H94" s="75">
        <v>27.13</v>
      </c>
      <c r="I94" s="7">
        <v>95</v>
      </c>
      <c r="J94" s="7">
        <v>62</v>
      </c>
      <c r="L94" s="7">
        <v>90</v>
      </c>
      <c r="M94" s="42">
        <v>111</v>
      </c>
      <c r="N94" s="75">
        <v>25.15</v>
      </c>
      <c r="O94" s="7">
        <v>97</v>
      </c>
      <c r="P94" s="7">
        <v>63</v>
      </c>
      <c r="S94" s="7">
        <v>53</v>
      </c>
      <c r="T94" s="55">
        <v>227</v>
      </c>
      <c r="U94" s="54">
        <v>192</v>
      </c>
      <c r="V94" s="42">
        <v>227</v>
      </c>
    </row>
    <row r="95" spans="1:22" ht="12.75">
      <c r="A95" s="73" t="s">
        <v>159</v>
      </c>
      <c r="B95" s="73" t="s">
        <v>300</v>
      </c>
      <c r="C95" s="7" t="s">
        <v>111</v>
      </c>
      <c r="D95" s="7" t="s">
        <v>35</v>
      </c>
      <c r="F95" s="7"/>
      <c r="G95" s="42">
        <v>0</v>
      </c>
      <c r="H95" s="75"/>
      <c r="I95" s="7"/>
      <c r="J95" s="7"/>
      <c r="L95" s="7">
        <v>91</v>
      </c>
      <c r="M95" s="42">
        <v>110</v>
      </c>
      <c r="N95" s="75">
        <v>25.16</v>
      </c>
      <c r="O95" s="7"/>
      <c r="P95" s="7"/>
      <c r="S95" s="7">
        <v>159</v>
      </c>
      <c r="T95" s="55">
        <v>110</v>
      </c>
      <c r="U95" s="54">
        <v>0</v>
      </c>
      <c r="V95" s="42">
        <v>110</v>
      </c>
    </row>
    <row r="96" spans="1:22" ht="12.75">
      <c r="A96" s="73" t="s">
        <v>507</v>
      </c>
      <c r="B96" s="73" t="s">
        <v>234</v>
      </c>
      <c r="C96" s="7" t="s">
        <v>110</v>
      </c>
      <c r="D96" s="7" t="s">
        <v>23</v>
      </c>
      <c r="F96" s="7">
        <v>98</v>
      </c>
      <c r="G96" s="42">
        <v>103</v>
      </c>
      <c r="H96" s="75">
        <v>27.51</v>
      </c>
      <c r="I96" s="7">
        <v>90</v>
      </c>
      <c r="J96" s="7"/>
      <c r="L96" s="7">
        <v>92</v>
      </c>
      <c r="M96" s="42">
        <v>109</v>
      </c>
      <c r="N96" s="75">
        <v>25.18</v>
      </c>
      <c r="O96" s="7">
        <v>85</v>
      </c>
      <c r="P96" s="7"/>
      <c r="S96" s="7">
        <v>58</v>
      </c>
      <c r="T96" s="55">
        <v>212</v>
      </c>
      <c r="U96" s="54">
        <v>175</v>
      </c>
      <c r="V96" s="42">
        <v>212</v>
      </c>
    </row>
    <row r="97" spans="1:22" ht="12.75">
      <c r="A97" s="73" t="s">
        <v>298</v>
      </c>
      <c r="B97" s="73" t="s">
        <v>299</v>
      </c>
      <c r="C97" s="7" t="s">
        <v>111</v>
      </c>
      <c r="D97" s="7" t="s">
        <v>26</v>
      </c>
      <c r="F97" s="7">
        <v>96</v>
      </c>
      <c r="G97" s="42">
        <v>105</v>
      </c>
      <c r="H97" s="75">
        <v>27.48</v>
      </c>
      <c r="I97" s="7"/>
      <c r="J97" s="7"/>
      <c r="L97" s="7">
        <v>93</v>
      </c>
      <c r="M97" s="42">
        <v>108</v>
      </c>
      <c r="N97" s="75">
        <v>25.31</v>
      </c>
      <c r="O97" s="7"/>
      <c r="P97" s="7"/>
      <c r="S97" s="7">
        <v>57</v>
      </c>
      <c r="T97" s="55">
        <v>213</v>
      </c>
      <c r="U97" s="54">
        <v>0</v>
      </c>
      <c r="V97" s="42">
        <v>213</v>
      </c>
    </row>
    <row r="98" spans="1:22" ht="12.75">
      <c r="A98" s="73" t="s">
        <v>253</v>
      </c>
      <c r="B98" s="73" t="s">
        <v>334</v>
      </c>
      <c r="C98" s="7" t="s">
        <v>62</v>
      </c>
      <c r="D98" s="7" t="s">
        <v>28</v>
      </c>
      <c r="F98" s="7">
        <v>81</v>
      </c>
      <c r="G98" s="42">
        <v>120</v>
      </c>
      <c r="H98" s="75">
        <v>27.07</v>
      </c>
      <c r="I98" s="7">
        <v>90</v>
      </c>
      <c r="J98" s="7">
        <v>66</v>
      </c>
      <c r="L98" s="7">
        <v>94</v>
      </c>
      <c r="M98" s="42">
        <v>107</v>
      </c>
      <c r="N98" s="75">
        <v>25.32</v>
      </c>
      <c r="O98" s="7">
        <v>89</v>
      </c>
      <c r="P98" s="7">
        <v>62</v>
      </c>
      <c r="S98" s="7">
        <v>53</v>
      </c>
      <c r="T98" s="55">
        <v>227</v>
      </c>
      <c r="U98" s="54">
        <v>179</v>
      </c>
      <c r="V98" s="42">
        <v>227</v>
      </c>
    </row>
    <row r="99" spans="1:22" ht="12.75">
      <c r="A99" s="73" t="s">
        <v>332</v>
      </c>
      <c r="B99" s="73" t="s">
        <v>333</v>
      </c>
      <c r="C99" s="7" t="s">
        <v>111</v>
      </c>
      <c r="D99" s="7" t="s">
        <v>103</v>
      </c>
      <c r="F99" s="7"/>
      <c r="G99" s="42">
        <v>0</v>
      </c>
      <c r="H99" s="75"/>
      <c r="I99" s="7"/>
      <c r="J99" s="7"/>
      <c r="L99" s="7">
        <v>95</v>
      </c>
      <c r="M99" s="42">
        <v>106</v>
      </c>
      <c r="N99" s="75">
        <v>25.36</v>
      </c>
      <c r="O99" s="7"/>
      <c r="P99" s="7"/>
      <c r="S99" s="7">
        <v>164</v>
      </c>
      <c r="T99" s="55">
        <v>106</v>
      </c>
      <c r="U99" s="54">
        <v>0</v>
      </c>
      <c r="V99" s="42">
        <v>106</v>
      </c>
    </row>
    <row r="100" spans="1:22" ht="12.75">
      <c r="A100" s="73" t="s">
        <v>302</v>
      </c>
      <c r="B100" s="73" t="s">
        <v>303</v>
      </c>
      <c r="C100" s="7" t="s">
        <v>111</v>
      </c>
      <c r="D100" s="7" t="s">
        <v>26</v>
      </c>
      <c r="F100" s="7">
        <v>109</v>
      </c>
      <c r="G100" s="42">
        <v>92</v>
      </c>
      <c r="H100" s="75">
        <v>28.52</v>
      </c>
      <c r="I100" s="7"/>
      <c r="J100" s="7"/>
      <c r="L100" s="7">
        <v>96</v>
      </c>
      <c r="M100" s="42">
        <v>105</v>
      </c>
      <c r="N100" s="75">
        <v>25.4</v>
      </c>
      <c r="O100" s="7"/>
      <c r="P100" s="7"/>
      <c r="S100" s="7">
        <v>66</v>
      </c>
      <c r="T100" s="55">
        <v>197</v>
      </c>
      <c r="U100" s="54">
        <v>0</v>
      </c>
      <c r="V100" s="42">
        <v>197</v>
      </c>
    </row>
    <row r="101" spans="1:22" ht="12.75">
      <c r="A101" s="73" t="s">
        <v>354</v>
      </c>
      <c r="B101" s="73" t="s">
        <v>382</v>
      </c>
      <c r="C101" s="7" t="s">
        <v>120</v>
      </c>
      <c r="D101" s="7" t="s">
        <v>17</v>
      </c>
      <c r="F101" s="7">
        <v>82</v>
      </c>
      <c r="G101" s="42">
        <v>119</v>
      </c>
      <c r="H101" s="75">
        <v>27.08</v>
      </c>
      <c r="I101" s="7">
        <v>96</v>
      </c>
      <c r="J101" s="7">
        <v>65</v>
      </c>
      <c r="L101" s="7">
        <v>97</v>
      </c>
      <c r="M101" s="42">
        <v>104</v>
      </c>
      <c r="N101" s="75">
        <v>25.4</v>
      </c>
      <c r="O101" s="7">
        <v>97</v>
      </c>
      <c r="P101" s="7">
        <v>61</v>
      </c>
      <c r="S101" s="7">
        <v>55</v>
      </c>
      <c r="T101" s="55">
        <v>223</v>
      </c>
      <c r="U101" s="54">
        <v>193</v>
      </c>
      <c r="V101" s="42">
        <v>223</v>
      </c>
    </row>
    <row r="102" spans="1:22" ht="12.75">
      <c r="A102" s="73" t="s">
        <v>483</v>
      </c>
      <c r="B102" s="73" t="s">
        <v>484</v>
      </c>
      <c r="C102" s="7" t="s">
        <v>61</v>
      </c>
      <c r="D102" s="7" t="s">
        <v>35</v>
      </c>
      <c r="F102" s="7"/>
      <c r="G102" s="42">
        <v>0</v>
      </c>
      <c r="H102" s="75"/>
      <c r="I102" s="7"/>
      <c r="J102" s="7"/>
      <c r="L102" s="7">
        <v>98</v>
      </c>
      <c r="M102" s="42">
        <v>103</v>
      </c>
      <c r="N102" s="75">
        <v>25.41</v>
      </c>
      <c r="O102" s="7">
        <v>94</v>
      </c>
      <c r="P102" s="7">
        <v>60</v>
      </c>
      <c r="S102" s="7">
        <v>166</v>
      </c>
      <c r="T102" s="55">
        <v>103</v>
      </c>
      <c r="U102" s="54">
        <v>94</v>
      </c>
      <c r="V102" s="42">
        <v>103</v>
      </c>
    </row>
    <row r="103" spans="1:22" ht="12.75">
      <c r="A103" s="73" t="s">
        <v>564</v>
      </c>
      <c r="B103" s="73" t="s">
        <v>142</v>
      </c>
      <c r="C103" s="7" t="s">
        <v>111</v>
      </c>
      <c r="D103" s="7" t="s">
        <v>26</v>
      </c>
      <c r="F103" s="7"/>
      <c r="G103" s="42">
        <v>0</v>
      </c>
      <c r="H103" s="75"/>
      <c r="I103" s="7"/>
      <c r="J103" s="7"/>
      <c r="L103" s="7">
        <v>99</v>
      </c>
      <c r="M103" s="42">
        <v>102</v>
      </c>
      <c r="N103" s="75">
        <v>25.42</v>
      </c>
      <c r="O103" s="7"/>
      <c r="P103" s="7"/>
      <c r="S103" s="7">
        <v>169</v>
      </c>
      <c r="T103" s="55">
        <v>102</v>
      </c>
      <c r="U103" s="54">
        <v>0</v>
      </c>
      <c r="V103" s="42">
        <v>102</v>
      </c>
    </row>
    <row r="104" spans="1:22" ht="12.75">
      <c r="A104" s="73" t="s">
        <v>481</v>
      </c>
      <c r="B104" s="73" t="s">
        <v>482</v>
      </c>
      <c r="C104" s="7" t="s">
        <v>56</v>
      </c>
      <c r="D104" s="7" t="s">
        <v>35</v>
      </c>
      <c r="F104" s="7"/>
      <c r="G104" s="42">
        <v>0</v>
      </c>
      <c r="H104" s="75"/>
      <c r="I104" s="7"/>
      <c r="J104" s="7"/>
      <c r="L104" s="7">
        <v>100</v>
      </c>
      <c r="M104" s="42">
        <v>101</v>
      </c>
      <c r="N104" s="75">
        <v>25.52</v>
      </c>
      <c r="O104" s="7">
        <v>86</v>
      </c>
      <c r="P104" s="7">
        <v>59</v>
      </c>
      <c r="S104" s="7">
        <v>171</v>
      </c>
      <c r="T104" s="55">
        <v>101</v>
      </c>
      <c r="U104" s="54">
        <v>86</v>
      </c>
      <c r="V104" s="42">
        <v>101</v>
      </c>
    </row>
    <row r="105" spans="1:22" ht="12.75">
      <c r="A105" s="73" t="s">
        <v>527</v>
      </c>
      <c r="B105" s="73" t="s">
        <v>129</v>
      </c>
      <c r="C105" s="7" t="s">
        <v>111</v>
      </c>
      <c r="D105" s="7" t="s">
        <v>26</v>
      </c>
      <c r="F105" s="7"/>
      <c r="G105" s="42">
        <v>0</v>
      </c>
      <c r="H105" s="75"/>
      <c r="I105" s="7"/>
      <c r="J105" s="7"/>
      <c r="L105" s="7">
        <v>101</v>
      </c>
      <c r="M105" s="42">
        <v>100</v>
      </c>
      <c r="N105" s="75">
        <v>25.53</v>
      </c>
      <c r="O105" s="7"/>
      <c r="P105" s="7"/>
      <c r="S105" s="7">
        <v>173</v>
      </c>
      <c r="T105" s="55">
        <v>100</v>
      </c>
      <c r="U105" s="54">
        <v>0</v>
      </c>
      <c r="V105" s="42">
        <v>100</v>
      </c>
    </row>
    <row r="106" spans="1:22" ht="12.75">
      <c r="A106" s="73" t="s">
        <v>162</v>
      </c>
      <c r="B106" s="73" t="s">
        <v>369</v>
      </c>
      <c r="C106" s="7" t="s">
        <v>61</v>
      </c>
      <c r="D106" s="7" t="s">
        <v>40</v>
      </c>
      <c r="F106" s="7">
        <v>103</v>
      </c>
      <c r="G106" s="42">
        <v>98</v>
      </c>
      <c r="H106" s="75">
        <v>28.21</v>
      </c>
      <c r="I106" s="7">
        <v>92</v>
      </c>
      <c r="J106" s="7">
        <v>52</v>
      </c>
      <c r="L106" s="7">
        <v>102</v>
      </c>
      <c r="M106" s="42">
        <v>99</v>
      </c>
      <c r="N106" s="75">
        <v>25.56</v>
      </c>
      <c r="O106" s="7">
        <v>93</v>
      </c>
      <c r="P106" s="7">
        <v>58</v>
      </c>
      <c r="S106" s="7">
        <v>66</v>
      </c>
      <c r="T106" s="55">
        <v>197</v>
      </c>
      <c r="U106" s="54">
        <v>185</v>
      </c>
      <c r="V106" s="42">
        <v>197</v>
      </c>
    </row>
    <row r="107" spans="1:22" ht="12.75">
      <c r="A107" s="73" t="s">
        <v>375</v>
      </c>
      <c r="B107" s="73" t="s">
        <v>139</v>
      </c>
      <c r="C107" s="7" t="s">
        <v>55</v>
      </c>
      <c r="D107" s="7" t="s">
        <v>27</v>
      </c>
      <c r="F107" s="7"/>
      <c r="G107" s="42">
        <v>0</v>
      </c>
      <c r="H107" s="75"/>
      <c r="I107" s="7"/>
      <c r="J107" s="7"/>
      <c r="L107" s="7">
        <v>103</v>
      </c>
      <c r="M107" s="42">
        <v>98</v>
      </c>
      <c r="N107" s="75">
        <v>26</v>
      </c>
      <c r="O107" s="7">
        <v>96</v>
      </c>
      <c r="P107" s="7">
        <v>57</v>
      </c>
      <c r="S107" s="7">
        <v>175</v>
      </c>
      <c r="T107" s="55">
        <v>98</v>
      </c>
      <c r="U107" s="54">
        <v>96</v>
      </c>
      <c r="V107" s="42">
        <v>98</v>
      </c>
    </row>
    <row r="108" spans="1:22" ht="12.75">
      <c r="A108" s="73" t="s">
        <v>309</v>
      </c>
      <c r="B108" s="73" t="s">
        <v>156</v>
      </c>
      <c r="C108" s="7" t="s">
        <v>111</v>
      </c>
      <c r="D108" s="7" t="s">
        <v>21</v>
      </c>
      <c r="F108" s="7"/>
      <c r="G108" s="42">
        <v>0</v>
      </c>
      <c r="H108" s="75"/>
      <c r="I108" s="7"/>
      <c r="J108" s="7"/>
      <c r="L108" s="7">
        <v>104</v>
      </c>
      <c r="M108" s="42">
        <v>97</v>
      </c>
      <c r="N108" s="75">
        <v>26</v>
      </c>
      <c r="O108" s="7"/>
      <c r="P108" s="7"/>
      <c r="S108" s="7">
        <v>176</v>
      </c>
      <c r="T108" s="55">
        <v>97</v>
      </c>
      <c r="U108" s="54">
        <v>0</v>
      </c>
      <c r="V108" s="42">
        <v>97</v>
      </c>
    </row>
    <row r="109" spans="1:22" ht="12.75">
      <c r="A109" s="73" t="s">
        <v>463</v>
      </c>
      <c r="B109" s="73" t="s">
        <v>353</v>
      </c>
      <c r="C109" s="7" t="s">
        <v>111</v>
      </c>
      <c r="D109" s="7" t="s">
        <v>19</v>
      </c>
      <c r="F109" s="7">
        <v>112</v>
      </c>
      <c r="G109" s="42">
        <v>89</v>
      </c>
      <c r="H109" s="75">
        <v>28.59</v>
      </c>
      <c r="I109" s="7"/>
      <c r="J109" s="7"/>
      <c r="L109" s="7">
        <v>105</v>
      </c>
      <c r="M109" s="42">
        <v>96</v>
      </c>
      <c r="N109" s="75">
        <v>26.04</v>
      </c>
      <c r="O109" s="7"/>
      <c r="P109" s="7"/>
      <c r="S109" s="7">
        <v>76</v>
      </c>
      <c r="T109" s="55">
        <v>185</v>
      </c>
      <c r="U109" s="54">
        <v>0</v>
      </c>
      <c r="V109" s="42">
        <v>185</v>
      </c>
    </row>
    <row r="110" spans="1:22" ht="12.75">
      <c r="A110" s="73" t="s">
        <v>461</v>
      </c>
      <c r="B110" s="73" t="s">
        <v>462</v>
      </c>
      <c r="C110" s="7" t="s">
        <v>111</v>
      </c>
      <c r="D110" s="7" t="s">
        <v>35</v>
      </c>
      <c r="F110" s="7">
        <v>114</v>
      </c>
      <c r="G110" s="42">
        <v>87</v>
      </c>
      <c r="H110" s="75">
        <v>29.14</v>
      </c>
      <c r="I110" s="7"/>
      <c r="J110" s="7"/>
      <c r="L110" s="7">
        <v>106</v>
      </c>
      <c r="M110" s="42">
        <v>95</v>
      </c>
      <c r="N110" s="75">
        <v>26.05</v>
      </c>
      <c r="O110" s="7"/>
      <c r="P110" s="7"/>
      <c r="S110" s="7">
        <v>79</v>
      </c>
      <c r="T110" s="55">
        <v>182</v>
      </c>
      <c r="U110" s="54">
        <v>0</v>
      </c>
      <c r="V110" s="42">
        <v>182</v>
      </c>
    </row>
    <row r="111" spans="1:22" ht="12.75" customHeight="1">
      <c r="A111" s="73" t="s">
        <v>465</v>
      </c>
      <c r="B111" s="73" t="s">
        <v>389</v>
      </c>
      <c r="C111" s="7" t="s">
        <v>120</v>
      </c>
      <c r="D111" s="7" t="s">
        <v>23</v>
      </c>
      <c r="F111" s="7">
        <v>89</v>
      </c>
      <c r="G111" s="42">
        <v>112</v>
      </c>
      <c r="H111" s="75">
        <v>27.2</v>
      </c>
      <c r="I111" s="7">
        <v>95</v>
      </c>
      <c r="J111" s="7">
        <v>60</v>
      </c>
      <c r="L111" s="7">
        <v>107</v>
      </c>
      <c r="M111" s="42">
        <v>94</v>
      </c>
      <c r="N111" s="75">
        <v>26.12</v>
      </c>
      <c r="O111" s="7">
        <v>96</v>
      </c>
      <c r="P111" s="7">
        <v>56</v>
      </c>
      <c r="S111" s="7">
        <v>61</v>
      </c>
      <c r="T111" s="55">
        <v>206</v>
      </c>
      <c r="U111" s="54">
        <v>191</v>
      </c>
      <c r="V111" s="42">
        <v>206</v>
      </c>
    </row>
    <row r="112" spans="1:22" ht="12.75">
      <c r="A112" s="73" t="s">
        <v>491</v>
      </c>
      <c r="B112" s="73" t="s">
        <v>492</v>
      </c>
      <c r="C112" s="7" t="s">
        <v>56</v>
      </c>
      <c r="D112" s="7" t="s">
        <v>23</v>
      </c>
      <c r="F112" s="7"/>
      <c r="G112" s="42">
        <v>0</v>
      </c>
      <c r="H112" s="75"/>
      <c r="I112" s="7"/>
      <c r="J112" s="7"/>
      <c r="L112" s="7">
        <v>108</v>
      </c>
      <c r="M112" s="42">
        <v>93</v>
      </c>
      <c r="N112" s="75">
        <v>26.3</v>
      </c>
      <c r="O112" s="7">
        <v>85</v>
      </c>
      <c r="P112" s="7">
        <v>55</v>
      </c>
      <c r="S112" s="7">
        <v>182</v>
      </c>
      <c r="T112" s="55">
        <v>93</v>
      </c>
      <c r="U112" s="54">
        <v>85</v>
      </c>
      <c r="V112" s="42">
        <v>93</v>
      </c>
    </row>
    <row r="113" spans="1:22" ht="12.75">
      <c r="A113" s="73" t="s">
        <v>432</v>
      </c>
      <c r="B113" s="73" t="s">
        <v>326</v>
      </c>
      <c r="C113" s="7" t="s">
        <v>56</v>
      </c>
      <c r="D113" s="7" t="s">
        <v>43</v>
      </c>
      <c r="F113" s="7">
        <v>135</v>
      </c>
      <c r="G113" s="42">
        <v>66</v>
      </c>
      <c r="H113" s="75">
        <v>32</v>
      </c>
      <c r="I113" s="7">
        <v>88</v>
      </c>
      <c r="J113" s="7">
        <v>31</v>
      </c>
      <c r="L113" s="7">
        <v>109</v>
      </c>
      <c r="M113" s="42">
        <v>92</v>
      </c>
      <c r="N113" s="75">
        <v>26.33</v>
      </c>
      <c r="O113" s="7">
        <v>84</v>
      </c>
      <c r="P113" s="7">
        <v>54</v>
      </c>
      <c r="S113" s="7">
        <v>105</v>
      </c>
      <c r="T113" s="55">
        <v>158</v>
      </c>
      <c r="U113" s="54">
        <v>172</v>
      </c>
      <c r="V113" s="42">
        <v>158</v>
      </c>
    </row>
    <row r="114" spans="1:22" ht="12.75">
      <c r="A114" s="73" t="s">
        <v>613</v>
      </c>
      <c r="B114" s="73" t="s">
        <v>396</v>
      </c>
      <c r="C114" s="7" t="s">
        <v>62</v>
      </c>
      <c r="D114" s="7" t="s">
        <v>117</v>
      </c>
      <c r="F114" s="7">
        <v>127</v>
      </c>
      <c r="G114" s="42">
        <v>74</v>
      </c>
      <c r="H114" s="75">
        <v>30.34</v>
      </c>
      <c r="I114" s="7">
        <v>80</v>
      </c>
      <c r="J114" s="7">
        <v>37</v>
      </c>
      <c r="L114" s="7">
        <v>110</v>
      </c>
      <c r="M114" s="42">
        <v>91</v>
      </c>
      <c r="N114" s="75">
        <v>26.34</v>
      </c>
      <c r="O114" s="7">
        <v>88</v>
      </c>
      <c r="P114" s="7">
        <v>53</v>
      </c>
      <c r="S114" s="7">
        <v>96</v>
      </c>
      <c r="T114" s="55">
        <v>165</v>
      </c>
      <c r="U114" s="54">
        <v>168</v>
      </c>
      <c r="V114" s="42">
        <v>165</v>
      </c>
    </row>
    <row r="115" spans="1:22" ht="12.75">
      <c r="A115" s="73" t="s">
        <v>510</v>
      </c>
      <c r="B115" s="73" t="s">
        <v>433</v>
      </c>
      <c r="C115" s="7" t="s">
        <v>110</v>
      </c>
      <c r="D115" s="7" t="s">
        <v>103</v>
      </c>
      <c r="F115" s="7">
        <v>132</v>
      </c>
      <c r="G115" s="42">
        <v>69</v>
      </c>
      <c r="H115" s="75">
        <v>31.08</v>
      </c>
      <c r="I115" s="7">
        <v>86</v>
      </c>
      <c r="J115" s="7"/>
      <c r="L115" s="7">
        <v>111</v>
      </c>
      <c r="M115" s="42">
        <v>90</v>
      </c>
      <c r="N115" s="75">
        <v>26.34</v>
      </c>
      <c r="O115" s="7">
        <v>84</v>
      </c>
      <c r="P115" s="7"/>
      <c r="S115" s="7">
        <v>104</v>
      </c>
      <c r="T115" s="55">
        <v>159</v>
      </c>
      <c r="U115" s="54">
        <v>170</v>
      </c>
      <c r="V115" s="42">
        <v>159</v>
      </c>
    </row>
    <row r="116" spans="1:22" ht="12.75">
      <c r="A116" s="73" t="s">
        <v>292</v>
      </c>
      <c r="B116" s="73" t="s">
        <v>277</v>
      </c>
      <c r="C116" s="7" t="s">
        <v>111</v>
      </c>
      <c r="D116" s="7" t="s">
        <v>26</v>
      </c>
      <c r="F116" s="7">
        <v>111</v>
      </c>
      <c r="G116" s="42">
        <v>90</v>
      </c>
      <c r="H116" s="75">
        <v>28.55</v>
      </c>
      <c r="I116" s="7"/>
      <c r="J116" s="7"/>
      <c r="L116" s="7">
        <v>112</v>
      </c>
      <c r="M116" s="42">
        <v>89</v>
      </c>
      <c r="N116" s="75">
        <v>26.36</v>
      </c>
      <c r="O116" s="7"/>
      <c r="P116" s="7"/>
      <c r="S116" s="7">
        <v>83</v>
      </c>
      <c r="T116" s="55">
        <v>179</v>
      </c>
      <c r="U116" s="54">
        <v>0</v>
      </c>
      <c r="V116" s="42">
        <v>179</v>
      </c>
    </row>
    <row r="117" spans="1:22" ht="12.75">
      <c r="A117" s="73" t="s">
        <v>205</v>
      </c>
      <c r="B117" s="73" t="s">
        <v>377</v>
      </c>
      <c r="C117" s="7" t="s">
        <v>120</v>
      </c>
      <c r="D117" s="7" t="s">
        <v>17</v>
      </c>
      <c r="F117" s="7">
        <v>113</v>
      </c>
      <c r="G117" s="42">
        <v>88</v>
      </c>
      <c r="H117" s="75">
        <v>29.02</v>
      </c>
      <c r="I117" s="7">
        <v>94</v>
      </c>
      <c r="J117" s="7">
        <v>46</v>
      </c>
      <c r="L117" s="7">
        <v>113</v>
      </c>
      <c r="M117" s="42">
        <v>88</v>
      </c>
      <c r="N117" s="75">
        <v>26.44</v>
      </c>
      <c r="O117" s="7">
        <v>95</v>
      </c>
      <c r="P117" s="7">
        <v>52</v>
      </c>
      <c r="S117" s="7">
        <v>88</v>
      </c>
      <c r="T117" s="55">
        <v>176</v>
      </c>
      <c r="U117" s="54">
        <v>189</v>
      </c>
      <c r="V117" s="42">
        <v>176</v>
      </c>
    </row>
    <row r="118" spans="1:22" ht="12.75">
      <c r="A118" s="73" t="s">
        <v>152</v>
      </c>
      <c r="B118" s="73" t="s">
        <v>261</v>
      </c>
      <c r="C118" s="7" t="s">
        <v>111</v>
      </c>
      <c r="D118" s="7" t="s">
        <v>33</v>
      </c>
      <c r="F118" s="7">
        <v>143</v>
      </c>
      <c r="G118" s="42">
        <v>58</v>
      </c>
      <c r="H118" s="75">
        <v>33.08</v>
      </c>
      <c r="I118" s="7"/>
      <c r="J118" s="7"/>
      <c r="L118" s="7">
        <v>114</v>
      </c>
      <c r="M118" s="42">
        <v>87</v>
      </c>
      <c r="N118" s="75">
        <v>26.47</v>
      </c>
      <c r="O118" s="7"/>
      <c r="P118" s="7"/>
      <c r="S118" s="7">
        <v>117</v>
      </c>
      <c r="T118" s="55">
        <v>145</v>
      </c>
      <c r="U118" s="54">
        <v>0</v>
      </c>
      <c r="V118" s="42">
        <v>145</v>
      </c>
    </row>
    <row r="119" spans="1:22" ht="12.75">
      <c r="A119" s="73" t="s">
        <v>478</v>
      </c>
      <c r="B119" s="73" t="s">
        <v>479</v>
      </c>
      <c r="C119" s="7" t="s">
        <v>61</v>
      </c>
      <c r="D119" s="7" t="s">
        <v>35</v>
      </c>
      <c r="F119" s="7">
        <v>38</v>
      </c>
      <c r="G119" s="42">
        <v>163</v>
      </c>
      <c r="H119" s="75">
        <v>24.58</v>
      </c>
      <c r="I119" s="7">
        <v>100</v>
      </c>
      <c r="J119" s="7">
        <v>90</v>
      </c>
      <c r="L119" s="7">
        <v>115</v>
      </c>
      <c r="M119" s="42">
        <v>86</v>
      </c>
      <c r="N119" s="75">
        <v>26.48</v>
      </c>
      <c r="O119" s="7">
        <v>92</v>
      </c>
      <c r="P119" s="7">
        <v>51</v>
      </c>
      <c r="S119" s="7">
        <v>48</v>
      </c>
      <c r="T119" s="55">
        <v>249</v>
      </c>
      <c r="U119" s="54">
        <v>192</v>
      </c>
      <c r="V119" s="42">
        <v>249</v>
      </c>
    </row>
    <row r="120" spans="1:22" ht="12.75">
      <c r="A120" s="73" t="s">
        <v>458</v>
      </c>
      <c r="B120" s="73" t="s">
        <v>328</v>
      </c>
      <c r="C120" s="7" t="s">
        <v>111</v>
      </c>
      <c r="D120" s="7" t="s">
        <v>103</v>
      </c>
      <c r="F120" s="7">
        <v>46</v>
      </c>
      <c r="G120" s="42">
        <v>155</v>
      </c>
      <c r="H120" s="75">
        <v>25.25</v>
      </c>
      <c r="I120" s="7"/>
      <c r="J120" s="7"/>
      <c r="L120" s="7">
        <v>116</v>
      </c>
      <c r="M120" s="42">
        <v>85</v>
      </c>
      <c r="N120" s="75">
        <v>26.49</v>
      </c>
      <c r="O120" s="7"/>
      <c r="P120" s="7"/>
      <c r="S120" s="7">
        <v>51</v>
      </c>
      <c r="T120" s="55">
        <v>240</v>
      </c>
      <c r="U120" s="54">
        <v>0</v>
      </c>
      <c r="V120" s="42">
        <v>240</v>
      </c>
    </row>
    <row r="121" spans="1:22" ht="12.75">
      <c r="A121" s="73" t="s">
        <v>443</v>
      </c>
      <c r="B121" s="73" t="s">
        <v>333</v>
      </c>
      <c r="C121" s="7" t="s">
        <v>62</v>
      </c>
      <c r="D121" s="7" t="s">
        <v>40</v>
      </c>
      <c r="F121" s="7">
        <v>104</v>
      </c>
      <c r="G121" s="42">
        <v>97</v>
      </c>
      <c r="H121" s="75">
        <v>28.38</v>
      </c>
      <c r="I121" s="7">
        <v>84</v>
      </c>
      <c r="J121" s="7">
        <v>51</v>
      </c>
      <c r="L121" s="7">
        <v>117</v>
      </c>
      <c r="M121" s="42">
        <v>84</v>
      </c>
      <c r="N121" s="75">
        <v>26.51</v>
      </c>
      <c r="O121" s="7">
        <v>87</v>
      </c>
      <c r="P121" s="7">
        <v>50</v>
      </c>
      <c r="S121" s="7">
        <v>81</v>
      </c>
      <c r="T121" s="55">
        <v>181</v>
      </c>
      <c r="U121" s="54">
        <v>171</v>
      </c>
      <c r="V121" s="42">
        <v>181</v>
      </c>
    </row>
    <row r="122" spans="1:22" ht="12.75">
      <c r="A122" s="73" t="s">
        <v>469</v>
      </c>
      <c r="B122" s="73" t="s">
        <v>334</v>
      </c>
      <c r="C122" s="7" t="s">
        <v>120</v>
      </c>
      <c r="D122" s="7" t="s">
        <v>33</v>
      </c>
      <c r="F122" s="7">
        <v>119</v>
      </c>
      <c r="G122" s="42">
        <v>82</v>
      </c>
      <c r="H122" s="75">
        <v>29.48</v>
      </c>
      <c r="I122" s="7">
        <v>92</v>
      </c>
      <c r="J122" s="7">
        <v>44</v>
      </c>
      <c r="L122" s="7">
        <v>118</v>
      </c>
      <c r="M122" s="42">
        <v>83</v>
      </c>
      <c r="N122" s="75">
        <v>26.53</v>
      </c>
      <c r="O122" s="7">
        <v>94</v>
      </c>
      <c r="P122" s="7">
        <v>49</v>
      </c>
      <c r="S122" s="7">
        <v>96</v>
      </c>
      <c r="T122" s="55">
        <v>165</v>
      </c>
      <c r="U122" s="54">
        <v>186</v>
      </c>
      <c r="V122" s="42">
        <v>165</v>
      </c>
    </row>
    <row r="123" spans="1:22" ht="12.75">
      <c r="A123" s="73" t="s">
        <v>548</v>
      </c>
      <c r="B123" s="73" t="s">
        <v>300</v>
      </c>
      <c r="C123" s="7" t="s">
        <v>111</v>
      </c>
      <c r="D123" s="7" t="s">
        <v>26</v>
      </c>
      <c r="F123" s="7"/>
      <c r="G123" s="42">
        <v>0</v>
      </c>
      <c r="H123" s="75"/>
      <c r="I123" s="7"/>
      <c r="J123" s="7"/>
      <c r="L123" s="7">
        <v>119</v>
      </c>
      <c r="M123" s="42">
        <v>82</v>
      </c>
      <c r="N123" s="75">
        <v>26.55</v>
      </c>
      <c r="O123" s="7"/>
      <c r="P123" s="7"/>
      <c r="S123" s="7">
        <v>189</v>
      </c>
      <c r="T123" s="55">
        <v>82</v>
      </c>
      <c r="U123" s="54">
        <v>0</v>
      </c>
      <c r="V123" s="42">
        <v>82</v>
      </c>
    </row>
    <row r="124" spans="1:22" ht="12.75">
      <c r="A124" s="73" t="s">
        <v>414</v>
      </c>
      <c r="B124" s="73" t="s">
        <v>404</v>
      </c>
      <c r="C124" s="7" t="s">
        <v>61</v>
      </c>
      <c r="D124" s="7" t="s">
        <v>117</v>
      </c>
      <c r="F124" s="7"/>
      <c r="G124" s="42">
        <v>0</v>
      </c>
      <c r="H124" s="75"/>
      <c r="I124" s="7"/>
      <c r="J124" s="7"/>
      <c r="L124" s="7">
        <v>120</v>
      </c>
      <c r="M124" s="42">
        <v>81</v>
      </c>
      <c r="N124" s="75">
        <v>27</v>
      </c>
      <c r="O124" s="7">
        <v>91</v>
      </c>
      <c r="P124" s="7">
        <v>48</v>
      </c>
      <c r="S124" s="7">
        <v>190</v>
      </c>
      <c r="T124" s="55">
        <v>81</v>
      </c>
      <c r="U124" s="54">
        <v>91</v>
      </c>
      <c r="V124" s="42">
        <v>81</v>
      </c>
    </row>
    <row r="125" spans="1:22" ht="12.75">
      <c r="A125" s="73" t="s">
        <v>598</v>
      </c>
      <c r="B125" s="73" t="s">
        <v>597</v>
      </c>
      <c r="C125" s="7" t="s">
        <v>120</v>
      </c>
      <c r="D125" s="7" t="s">
        <v>23</v>
      </c>
      <c r="F125" s="7">
        <v>128</v>
      </c>
      <c r="G125" s="42">
        <v>73</v>
      </c>
      <c r="H125" s="75">
        <v>30.47</v>
      </c>
      <c r="I125" s="7">
        <v>91</v>
      </c>
      <c r="J125" s="7">
        <v>36</v>
      </c>
      <c r="L125" s="7">
        <v>121</v>
      </c>
      <c r="M125" s="42">
        <v>80</v>
      </c>
      <c r="N125" s="75">
        <v>27.01</v>
      </c>
      <c r="O125" s="7">
        <v>93</v>
      </c>
      <c r="P125" s="7">
        <v>47</v>
      </c>
      <c r="S125" s="7">
        <v>109</v>
      </c>
      <c r="T125" s="55">
        <v>153</v>
      </c>
      <c r="U125" s="54">
        <v>184</v>
      </c>
      <c r="V125" s="42">
        <v>153</v>
      </c>
    </row>
    <row r="126" spans="1:22" ht="12.75">
      <c r="A126" s="73" t="s">
        <v>429</v>
      </c>
      <c r="B126" s="73" t="s">
        <v>430</v>
      </c>
      <c r="C126" s="7" t="s">
        <v>61</v>
      </c>
      <c r="D126" s="7" t="s">
        <v>72</v>
      </c>
      <c r="F126" s="7"/>
      <c r="G126" s="42">
        <v>0</v>
      </c>
      <c r="H126" s="75"/>
      <c r="I126" s="7"/>
      <c r="J126" s="7"/>
      <c r="L126" s="7">
        <v>122</v>
      </c>
      <c r="M126" s="42">
        <v>79</v>
      </c>
      <c r="N126" s="75">
        <v>27.42</v>
      </c>
      <c r="O126" s="7">
        <v>90</v>
      </c>
      <c r="P126" s="7">
        <v>46</v>
      </c>
      <c r="S126" s="7">
        <v>192</v>
      </c>
      <c r="T126" s="55">
        <v>79</v>
      </c>
      <c r="U126" s="54">
        <v>90</v>
      </c>
      <c r="V126" s="42">
        <v>79</v>
      </c>
    </row>
    <row r="127" spans="1:22" ht="12.75">
      <c r="A127" s="73" t="s">
        <v>387</v>
      </c>
      <c r="B127" s="73" t="s">
        <v>388</v>
      </c>
      <c r="C127" s="7" t="s">
        <v>62</v>
      </c>
      <c r="D127" s="7" t="s">
        <v>115</v>
      </c>
      <c r="F127" s="7"/>
      <c r="G127" s="42">
        <v>0</v>
      </c>
      <c r="H127" s="75"/>
      <c r="I127" s="7"/>
      <c r="J127" s="7"/>
      <c r="L127" s="7">
        <v>123</v>
      </c>
      <c r="M127" s="42">
        <v>78</v>
      </c>
      <c r="N127" s="75">
        <v>27.43</v>
      </c>
      <c r="O127" s="7">
        <v>86</v>
      </c>
      <c r="P127" s="7">
        <v>45</v>
      </c>
      <c r="S127" s="7">
        <v>194</v>
      </c>
      <c r="T127" s="55">
        <v>78</v>
      </c>
      <c r="U127" s="54">
        <v>86</v>
      </c>
      <c r="V127" s="42">
        <v>78</v>
      </c>
    </row>
    <row r="128" spans="1:22" ht="12.75">
      <c r="A128" s="73" t="s">
        <v>415</v>
      </c>
      <c r="B128" s="73" t="s">
        <v>403</v>
      </c>
      <c r="C128" s="7" t="s">
        <v>120</v>
      </c>
      <c r="D128" s="7" t="s">
        <v>117</v>
      </c>
      <c r="F128" s="7">
        <v>69</v>
      </c>
      <c r="G128" s="42">
        <v>132</v>
      </c>
      <c r="H128" s="75">
        <v>26.45</v>
      </c>
      <c r="I128" s="7">
        <v>98</v>
      </c>
      <c r="J128" s="7">
        <v>74</v>
      </c>
      <c r="L128" s="7">
        <v>124</v>
      </c>
      <c r="M128" s="42">
        <v>77</v>
      </c>
      <c r="N128" s="75">
        <v>27.48</v>
      </c>
      <c r="O128" s="7">
        <v>92</v>
      </c>
      <c r="P128" s="7">
        <v>44</v>
      </c>
      <c r="S128" s="7">
        <v>59</v>
      </c>
      <c r="T128" s="55">
        <v>209</v>
      </c>
      <c r="U128" s="54">
        <v>190</v>
      </c>
      <c r="V128" s="42">
        <v>209</v>
      </c>
    </row>
    <row r="129" spans="1:22" ht="12.75">
      <c r="A129" s="73" t="s">
        <v>439</v>
      </c>
      <c r="B129" s="73" t="s">
        <v>466</v>
      </c>
      <c r="C129" s="7" t="s">
        <v>120</v>
      </c>
      <c r="D129" s="7" t="s">
        <v>23</v>
      </c>
      <c r="F129" s="7"/>
      <c r="G129" s="42">
        <v>0</v>
      </c>
      <c r="H129" s="75"/>
      <c r="I129" s="7"/>
      <c r="J129" s="7"/>
      <c r="L129" s="7">
        <v>125</v>
      </c>
      <c r="M129" s="42">
        <v>76</v>
      </c>
      <c r="N129" s="75">
        <v>27.5</v>
      </c>
      <c r="O129" s="7">
        <v>91</v>
      </c>
      <c r="P129" s="7">
        <v>43</v>
      </c>
      <c r="S129" s="7">
        <v>197</v>
      </c>
      <c r="T129" s="55">
        <v>76</v>
      </c>
      <c r="U129" s="54">
        <v>91</v>
      </c>
      <c r="V129" s="42">
        <v>76</v>
      </c>
    </row>
    <row r="130" spans="1:22" ht="12.75">
      <c r="A130" s="73" t="s">
        <v>442</v>
      </c>
      <c r="B130" s="73" t="s">
        <v>394</v>
      </c>
      <c r="C130" s="7" t="s">
        <v>61</v>
      </c>
      <c r="D130" s="7" t="s">
        <v>44</v>
      </c>
      <c r="F130" s="7">
        <v>126</v>
      </c>
      <c r="G130" s="42">
        <v>75</v>
      </c>
      <c r="H130" s="75">
        <v>30.32</v>
      </c>
      <c r="I130" s="7">
        <v>86</v>
      </c>
      <c r="J130" s="7">
        <v>38</v>
      </c>
      <c r="L130" s="7">
        <v>126</v>
      </c>
      <c r="M130" s="42">
        <v>75</v>
      </c>
      <c r="N130" s="75">
        <v>27.57</v>
      </c>
      <c r="O130" s="7">
        <v>89</v>
      </c>
      <c r="P130" s="7">
        <v>42</v>
      </c>
      <c r="S130" s="7">
        <v>111</v>
      </c>
      <c r="T130" s="55">
        <v>150</v>
      </c>
      <c r="U130" s="54">
        <v>175</v>
      </c>
      <c r="V130" s="42">
        <v>150</v>
      </c>
    </row>
    <row r="131" spans="1:22" ht="12.75">
      <c r="A131" s="73" t="s">
        <v>686</v>
      </c>
      <c r="B131" s="73" t="s">
        <v>285</v>
      </c>
      <c r="C131" s="7" t="s">
        <v>111</v>
      </c>
      <c r="D131" s="7" t="s">
        <v>26</v>
      </c>
      <c r="F131" s="7"/>
      <c r="G131" s="42">
        <v>0</v>
      </c>
      <c r="H131" s="75"/>
      <c r="I131" s="7"/>
      <c r="J131" s="7"/>
      <c r="L131" s="7">
        <v>127</v>
      </c>
      <c r="M131" s="42">
        <v>74</v>
      </c>
      <c r="N131" s="75">
        <v>27.59</v>
      </c>
      <c r="O131" s="7"/>
      <c r="P131" s="7"/>
      <c r="S131" s="7">
        <v>198</v>
      </c>
      <c r="T131" s="55">
        <v>74</v>
      </c>
      <c r="U131" s="54">
        <v>0</v>
      </c>
      <c r="V131" s="42">
        <v>74</v>
      </c>
    </row>
    <row r="132" spans="1:22" ht="12.75">
      <c r="A132" s="73" t="s">
        <v>346</v>
      </c>
      <c r="B132" s="73" t="s">
        <v>411</v>
      </c>
      <c r="C132" s="7" t="s">
        <v>62</v>
      </c>
      <c r="D132" s="7" t="s">
        <v>103</v>
      </c>
      <c r="F132" s="7">
        <v>66</v>
      </c>
      <c r="G132" s="42">
        <v>135</v>
      </c>
      <c r="H132" s="75">
        <v>26.32</v>
      </c>
      <c r="I132" s="7">
        <v>94</v>
      </c>
      <c r="J132" s="7">
        <v>76</v>
      </c>
      <c r="L132" s="7">
        <v>128</v>
      </c>
      <c r="M132" s="42">
        <v>73</v>
      </c>
      <c r="N132" s="75">
        <v>27.59</v>
      </c>
      <c r="O132" s="7">
        <v>85</v>
      </c>
      <c r="P132" s="7">
        <v>41</v>
      </c>
      <c r="S132" s="7">
        <v>60</v>
      </c>
      <c r="T132" s="55">
        <v>208</v>
      </c>
      <c r="U132" s="54">
        <v>179</v>
      </c>
      <c r="V132" s="42">
        <v>208</v>
      </c>
    </row>
    <row r="133" spans="1:22" ht="12.75">
      <c r="A133" s="73" t="s">
        <v>259</v>
      </c>
      <c r="B133" s="73" t="s">
        <v>260</v>
      </c>
      <c r="C133" s="73" t="s">
        <v>110</v>
      </c>
      <c r="D133" s="7" t="s">
        <v>21</v>
      </c>
      <c r="F133" s="7"/>
      <c r="G133" s="42">
        <v>0</v>
      </c>
      <c r="H133" s="75"/>
      <c r="I133" s="7"/>
      <c r="J133" s="7"/>
      <c r="L133" s="7">
        <v>129</v>
      </c>
      <c r="M133" s="42">
        <v>72</v>
      </c>
      <c r="N133" s="75">
        <v>28.08</v>
      </c>
      <c r="O133" s="7">
        <v>83</v>
      </c>
      <c r="P133" s="7"/>
      <c r="S133" s="7">
        <v>199</v>
      </c>
      <c r="T133" s="55">
        <v>72</v>
      </c>
      <c r="U133" s="54">
        <v>83</v>
      </c>
      <c r="V133" s="42">
        <v>72</v>
      </c>
    </row>
    <row r="134" spans="1:22" ht="12.75">
      <c r="A134" s="73" t="s">
        <v>384</v>
      </c>
      <c r="B134" s="73" t="s">
        <v>239</v>
      </c>
      <c r="C134" s="7" t="s">
        <v>61</v>
      </c>
      <c r="D134" s="7" t="s">
        <v>17</v>
      </c>
      <c r="F134" s="7">
        <v>125</v>
      </c>
      <c r="G134" s="42">
        <v>76</v>
      </c>
      <c r="H134" s="75">
        <v>30.25</v>
      </c>
      <c r="I134" s="7">
        <v>87</v>
      </c>
      <c r="J134" s="7">
        <v>39</v>
      </c>
      <c r="L134" s="7">
        <v>130</v>
      </c>
      <c r="M134" s="42">
        <v>71</v>
      </c>
      <c r="N134" s="75">
        <v>28.1</v>
      </c>
      <c r="O134" s="7">
        <v>88</v>
      </c>
      <c r="P134" s="7">
        <v>40</v>
      </c>
      <c r="S134" s="7">
        <v>115</v>
      </c>
      <c r="T134" s="55">
        <v>147</v>
      </c>
      <c r="U134" s="54">
        <v>175</v>
      </c>
      <c r="V134" s="42">
        <v>147</v>
      </c>
    </row>
    <row r="135" spans="1:22" ht="12.75">
      <c r="A135" s="73" t="s">
        <v>488</v>
      </c>
      <c r="B135" s="73" t="s">
        <v>335</v>
      </c>
      <c r="C135" s="7" t="s">
        <v>55</v>
      </c>
      <c r="D135" s="7" t="s">
        <v>35</v>
      </c>
      <c r="F135" s="7">
        <v>129</v>
      </c>
      <c r="G135" s="42">
        <v>72</v>
      </c>
      <c r="H135" s="75">
        <v>30.54</v>
      </c>
      <c r="I135" s="7">
        <v>93</v>
      </c>
      <c r="J135" s="7">
        <v>35</v>
      </c>
      <c r="L135" s="7">
        <v>131</v>
      </c>
      <c r="M135" s="42">
        <v>70</v>
      </c>
      <c r="N135" s="75">
        <v>28.16</v>
      </c>
      <c r="O135" s="7">
        <v>95</v>
      </c>
      <c r="P135" s="7">
        <v>39</v>
      </c>
      <c r="S135" s="7">
        <v>120</v>
      </c>
      <c r="T135" s="55">
        <v>142</v>
      </c>
      <c r="U135" s="54">
        <v>188</v>
      </c>
      <c r="V135" s="42">
        <v>142</v>
      </c>
    </row>
    <row r="136" spans="1:22" ht="12.75">
      <c r="A136" s="73" t="s">
        <v>471</v>
      </c>
      <c r="B136" s="73" t="s">
        <v>353</v>
      </c>
      <c r="C136" s="7" t="s">
        <v>62</v>
      </c>
      <c r="D136" s="7" t="s">
        <v>103</v>
      </c>
      <c r="F136" s="7"/>
      <c r="G136" s="42">
        <v>0</v>
      </c>
      <c r="H136" s="75"/>
      <c r="I136" s="7"/>
      <c r="J136" s="7"/>
      <c r="L136" s="7">
        <v>132</v>
      </c>
      <c r="M136" s="42">
        <v>69</v>
      </c>
      <c r="N136" s="75">
        <v>28.29</v>
      </c>
      <c r="O136" s="7">
        <v>84</v>
      </c>
      <c r="P136" s="7">
        <v>38</v>
      </c>
      <c r="S136" s="7">
        <v>201</v>
      </c>
      <c r="T136" s="55">
        <v>69</v>
      </c>
      <c r="U136" s="54">
        <v>84</v>
      </c>
      <c r="V136" s="42">
        <v>69</v>
      </c>
    </row>
    <row r="137" spans="1:22" ht="12.75">
      <c r="A137" s="73" t="s">
        <v>164</v>
      </c>
      <c r="B137" s="73" t="s">
        <v>125</v>
      </c>
      <c r="C137" s="7" t="s">
        <v>120</v>
      </c>
      <c r="D137" s="7" t="s">
        <v>43</v>
      </c>
      <c r="F137" s="7">
        <v>134</v>
      </c>
      <c r="G137" s="42">
        <v>67</v>
      </c>
      <c r="H137" s="75">
        <v>31.59</v>
      </c>
      <c r="I137" s="7">
        <v>90</v>
      </c>
      <c r="J137" s="7">
        <v>32</v>
      </c>
      <c r="L137" s="7">
        <v>133</v>
      </c>
      <c r="M137" s="42">
        <v>68</v>
      </c>
      <c r="N137" s="75">
        <v>28.46</v>
      </c>
      <c r="O137" s="7">
        <v>90</v>
      </c>
      <c r="P137" s="7">
        <v>37</v>
      </c>
      <c r="S137" s="7">
        <v>128</v>
      </c>
      <c r="T137" s="55">
        <v>135</v>
      </c>
      <c r="U137" s="54">
        <v>180</v>
      </c>
      <c r="V137" s="42">
        <v>135</v>
      </c>
    </row>
    <row r="138" spans="1:22" ht="12.75">
      <c r="A138" s="73" t="s">
        <v>376</v>
      </c>
      <c r="B138" s="73" t="s">
        <v>190</v>
      </c>
      <c r="C138" s="7" t="s">
        <v>61</v>
      </c>
      <c r="D138" s="7" t="s">
        <v>27</v>
      </c>
      <c r="F138" s="7">
        <v>138</v>
      </c>
      <c r="G138" s="42">
        <v>63</v>
      </c>
      <c r="H138" s="75">
        <v>32.12</v>
      </c>
      <c r="I138" s="7">
        <v>84</v>
      </c>
      <c r="J138" s="7">
        <v>28</v>
      </c>
      <c r="L138" s="7">
        <v>134</v>
      </c>
      <c r="M138" s="42">
        <v>67</v>
      </c>
      <c r="N138" s="75">
        <v>28.53</v>
      </c>
      <c r="O138" s="7">
        <v>87</v>
      </c>
      <c r="P138" s="7">
        <v>36</v>
      </c>
      <c r="S138" s="7">
        <v>136</v>
      </c>
      <c r="T138" s="55">
        <v>130</v>
      </c>
      <c r="U138" s="54">
        <v>171</v>
      </c>
      <c r="V138" s="42">
        <v>130</v>
      </c>
    </row>
    <row r="139" spans="1:22" ht="12.75">
      <c r="A139" s="73" t="s">
        <v>610</v>
      </c>
      <c r="B139" s="73" t="s">
        <v>420</v>
      </c>
      <c r="C139" s="7" t="s">
        <v>62</v>
      </c>
      <c r="D139" s="7" t="s">
        <v>17</v>
      </c>
      <c r="F139" s="7">
        <v>101</v>
      </c>
      <c r="G139" s="42">
        <v>100</v>
      </c>
      <c r="H139" s="75">
        <v>28.02</v>
      </c>
      <c r="I139" s="7">
        <v>85</v>
      </c>
      <c r="J139" s="7">
        <v>53</v>
      </c>
      <c r="L139" s="7">
        <v>135</v>
      </c>
      <c r="M139" s="42">
        <v>66</v>
      </c>
      <c r="N139" s="75">
        <v>28.54</v>
      </c>
      <c r="O139" s="7">
        <v>83</v>
      </c>
      <c r="P139" s="7">
        <v>35</v>
      </c>
      <c r="S139" s="7">
        <v>94</v>
      </c>
      <c r="T139" s="55">
        <v>166</v>
      </c>
      <c r="U139" s="54">
        <v>168</v>
      </c>
      <c r="V139" s="42">
        <v>166</v>
      </c>
    </row>
    <row r="140" spans="1:22" ht="12.75">
      <c r="A140" s="73" t="s">
        <v>606</v>
      </c>
      <c r="B140" s="73" t="s">
        <v>607</v>
      </c>
      <c r="C140" s="73" t="s">
        <v>111</v>
      </c>
      <c r="D140" s="7" t="s">
        <v>26</v>
      </c>
      <c r="F140" s="7">
        <v>116</v>
      </c>
      <c r="G140" s="42">
        <v>85</v>
      </c>
      <c r="H140" s="75">
        <v>29.4</v>
      </c>
      <c r="I140" s="7"/>
      <c r="J140" s="7"/>
      <c r="L140" s="7">
        <v>136</v>
      </c>
      <c r="M140" s="42">
        <v>65</v>
      </c>
      <c r="N140" s="75">
        <v>29.14</v>
      </c>
      <c r="O140" s="7"/>
      <c r="P140" s="7"/>
      <c r="S140" s="7">
        <v>111</v>
      </c>
      <c r="T140" s="55">
        <v>150</v>
      </c>
      <c r="U140" s="54">
        <v>0</v>
      </c>
      <c r="V140" s="42">
        <v>150</v>
      </c>
    </row>
    <row r="141" spans="1:22" ht="12.75">
      <c r="A141" s="73" t="s">
        <v>410</v>
      </c>
      <c r="B141" s="73" t="s">
        <v>232</v>
      </c>
      <c r="C141" s="7" t="s">
        <v>61</v>
      </c>
      <c r="D141" s="7" t="s">
        <v>103</v>
      </c>
      <c r="F141" s="7">
        <v>131</v>
      </c>
      <c r="G141" s="42">
        <v>70</v>
      </c>
      <c r="H141" s="75">
        <v>31.02</v>
      </c>
      <c r="I141" s="7">
        <v>85</v>
      </c>
      <c r="J141" s="7">
        <v>33</v>
      </c>
      <c r="L141" s="7">
        <v>137</v>
      </c>
      <c r="M141" s="42">
        <v>64</v>
      </c>
      <c r="N141" s="75">
        <v>29.15</v>
      </c>
      <c r="O141" s="7">
        <v>86</v>
      </c>
      <c r="P141" s="7">
        <v>34</v>
      </c>
      <c r="S141" s="7">
        <v>130</v>
      </c>
      <c r="T141" s="55">
        <v>134</v>
      </c>
      <c r="U141" s="54">
        <v>171</v>
      </c>
      <c r="V141" s="42">
        <v>134</v>
      </c>
    </row>
    <row r="142" spans="1:22" ht="12.75">
      <c r="A142" s="73" t="s">
        <v>155</v>
      </c>
      <c r="B142" s="73" t="s">
        <v>437</v>
      </c>
      <c r="C142" s="7" t="s">
        <v>62</v>
      </c>
      <c r="D142" s="7" t="s">
        <v>43</v>
      </c>
      <c r="F142" s="7">
        <v>142</v>
      </c>
      <c r="G142" s="42">
        <v>59</v>
      </c>
      <c r="H142" s="75">
        <v>33.02</v>
      </c>
      <c r="I142" s="7">
        <v>78</v>
      </c>
      <c r="J142" s="7">
        <v>24</v>
      </c>
      <c r="L142" s="7">
        <v>138</v>
      </c>
      <c r="M142" s="42">
        <v>63</v>
      </c>
      <c r="N142" s="75">
        <v>29.17</v>
      </c>
      <c r="O142" s="7">
        <v>82</v>
      </c>
      <c r="P142" s="7">
        <v>33</v>
      </c>
      <c r="S142" s="7">
        <v>145</v>
      </c>
      <c r="T142" s="55">
        <v>122</v>
      </c>
      <c r="U142" s="54">
        <v>160</v>
      </c>
      <c r="V142" s="42">
        <v>122</v>
      </c>
    </row>
    <row r="143" spans="1:22" ht="12.75">
      <c r="A143" s="73" t="s">
        <v>373</v>
      </c>
      <c r="B143" s="73" t="s">
        <v>374</v>
      </c>
      <c r="C143" s="7" t="s">
        <v>61</v>
      </c>
      <c r="D143" s="7" t="s">
        <v>27</v>
      </c>
      <c r="F143" s="7">
        <v>140</v>
      </c>
      <c r="G143" s="42">
        <v>61</v>
      </c>
      <c r="H143" s="75">
        <v>32.23</v>
      </c>
      <c r="I143" s="7">
        <v>83</v>
      </c>
      <c r="J143" s="7">
        <v>26</v>
      </c>
      <c r="L143" s="7">
        <v>139</v>
      </c>
      <c r="M143" s="42">
        <v>62</v>
      </c>
      <c r="N143" s="75">
        <v>29.25</v>
      </c>
      <c r="O143" s="7">
        <v>85</v>
      </c>
      <c r="P143" s="7">
        <v>32</v>
      </c>
      <c r="S143" s="7">
        <v>143</v>
      </c>
      <c r="T143" s="55">
        <v>123</v>
      </c>
      <c r="U143" s="54">
        <v>168</v>
      </c>
      <c r="V143" s="42">
        <v>123</v>
      </c>
    </row>
    <row r="144" spans="1:22" ht="12.75">
      <c r="A144" s="73" t="s">
        <v>398</v>
      </c>
      <c r="B144" s="73" t="s">
        <v>385</v>
      </c>
      <c r="C144" s="7" t="s">
        <v>120</v>
      </c>
      <c r="D144" s="7" t="s">
        <v>73</v>
      </c>
      <c r="F144" s="7"/>
      <c r="G144" s="42">
        <v>0</v>
      </c>
      <c r="H144" s="75"/>
      <c r="I144" s="7"/>
      <c r="J144" s="7"/>
      <c r="L144" s="7">
        <v>140</v>
      </c>
      <c r="M144" s="42">
        <v>61</v>
      </c>
      <c r="N144" s="75">
        <v>29.28</v>
      </c>
      <c r="O144" s="7">
        <v>89</v>
      </c>
      <c r="P144" s="7">
        <v>31</v>
      </c>
      <c r="S144" s="7">
        <v>206</v>
      </c>
      <c r="T144" s="55">
        <v>61</v>
      </c>
      <c r="U144" s="54">
        <v>89</v>
      </c>
      <c r="V144" s="42">
        <v>61</v>
      </c>
    </row>
    <row r="145" spans="1:22" ht="12.75">
      <c r="A145" s="73" t="s">
        <v>456</v>
      </c>
      <c r="B145" s="73" t="s">
        <v>369</v>
      </c>
      <c r="C145" s="7" t="s">
        <v>111</v>
      </c>
      <c r="D145" s="7" t="s">
        <v>35</v>
      </c>
      <c r="F145" s="7"/>
      <c r="G145" s="42">
        <v>0</v>
      </c>
      <c r="H145" s="75"/>
      <c r="I145" s="7"/>
      <c r="J145" s="7"/>
      <c r="L145" s="7">
        <v>141</v>
      </c>
      <c r="M145" s="42">
        <v>60</v>
      </c>
      <c r="N145" s="75">
        <v>30.02</v>
      </c>
      <c r="O145" s="7"/>
      <c r="P145" s="7"/>
      <c r="S145" s="7">
        <v>207</v>
      </c>
      <c r="T145" s="55">
        <v>60</v>
      </c>
      <c r="U145" s="54">
        <v>0</v>
      </c>
      <c r="V145" s="42">
        <v>60</v>
      </c>
    </row>
    <row r="146" spans="1:22" ht="12.75">
      <c r="A146" s="73" t="s">
        <v>448</v>
      </c>
      <c r="B146" s="73" t="s">
        <v>416</v>
      </c>
      <c r="C146" s="7" t="s">
        <v>62</v>
      </c>
      <c r="D146" s="7" t="s">
        <v>40</v>
      </c>
      <c r="F146" s="7">
        <v>121</v>
      </c>
      <c r="G146" s="42">
        <v>80</v>
      </c>
      <c r="H146" s="75">
        <v>29.52</v>
      </c>
      <c r="I146" s="7">
        <v>81</v>
      </c>
      <c r="J146" s="7">
        <v>42</v>
      </c>
      <c r="L146" s="7">
        <v>142</v>
      </c>
      <c r="M146" s="42">
        <v>59</v>
      </c>
      <c r="N146" s="75">
        <v>30.11</v>
      </c>
      <c r="O146" s="7">
        <v>81</v>
      </c>
      <c r="P146" s="7">
        <v>30</v>
      </c>
      <c r="S146" s="7">
        <v>123</v>
      </c>
      <c r="T146" s="55">
        <v>139</v>
      </c>
      <c r="U146" s="54">
        <v>162</v>
      </c>
      <c r="V146" s="42">
        <v>139</v>
      </c>
    </row>
    <row r="147" spans="1:22" ht="12.75">
      <c r="A147" s="73" t="s">
        <v>560</v>
      </c>
      <c r="B147" s="73" t="s">
        <v>198</v>
      </c>
      <c r="C147" s="73" t="s">
        <v>111</v>
      </c>
      <c r="D147" s="7" t="s">
        <v>23</v>
      </c>
      <c r="F147" s="7">
        <v>146</v>
      </c>
      <c r="G147" s="42">
        <v>55</v>
      </c>
      <c r="H147" s="75">
        <v>34.52</v>
      </c>
      <c r="I147" s="7"/>
      <c r="J147" s="7"/>
      <c r="L147" s="7">
        <v>143</v>
      </c>
      <c r="M147" s="42">
        <v>58</v>
      </c>
      <c r="N147" s="75">
        <v>30.18</v>
      </c>
      <c r="O147" s="7"/>
      <c r="P147" s="7"/>
      <c r="S147" s="7">
        <v>156</v>
      </c>
      <c r="T147" s="55">
        <v>113</v>
      </c>
      <c r="U147" s="54">
        <v>0</v>
      </c>
      <c r="V147" s="42">
        <v>113</v>
      </c>
    </row>
    <row r="148" spans="1:22" ht="12.75">
      <c r="A148" s="73" t="s">
        <v>603</v>
      </c>
      <c r="B148" s="73" t="s">
        <v>604</v>
      </c>
      <c r="C148" s="7" t="s">
        <v>61</v>
      </c>
      <c r="D148" s="7" t="s">
        <v>27</v>
      </c>
      <c r="F148" s="7">
        <v>108</v>
      </c>
      <c r="G148" s="42">
        <v>93</v>
      </c>
      <c r="H148" s="75">
        <v>28.46</v>
      </c>
      <c r="I148" s="7">
        <v>91</v>
      </c>
      <c r="J148" s="7">
        <v>48</v>
      </c>
      <c r="L148" s="7">
        <v>144</v>
      </c>
      <c r="M148" s="42">
        <v>57</v>
      </c>
      <c r="N148" s="75">
        <v>30.27</v>
      </c>
      <c r="O148" s="7">
        <v>84</v>
      </c>
      <c r="P148" s="7">
        <v>29</v>
      </c>
      <c r="S148" s="7">
        <v>111</v>
      </c>
      <c r="T148" s="55">
        <v>150</v>
      </c>
      <c r="U148" s="54">
        <v>175</v>
      </c>
      <c r="V148" s="42">
        <v>150</v>
      </c>
    </row>
    <row r="149" spans="1:22" ht="12.75">
      <c r="A149" s="73" t="s">
        <v>319</v>
      </c>
      <c r="B149" s="73" t="s">
        <v>344</v>
      </c>
      <c r="C149" s="7" t="s">
        <v>56</v>
      </c>
      <c r="D149" s="7" t="s">
        <v>21</v>
      </c>
      <c r="F149" s="7">
        <v>147</v>
      </c>
      <c r="G149" s="42">
        <v>54</v>
      </c>
      <c r="H149" s="75">
        <v>35.25</v>
      </c>
      <c r="I149" s="7">
        <v>86</v>
      </c>
      <c r="J149" s="7">
        <v>21</v>
      </c>
      <c r="L149" s="7">
        <v>145</v>
      </c>
      <c r="M149" s="42">
        <v>56</v>
      </c>
      <c r="N149" s="75">
        <v>30.3</v>
      </c>
      <c r="O149" s="7">
        <v>83</v>
      </c>
      <c r="P149" s="7">
        <v>28</v>
      </c>
      <c r="S149" s="7">
        <v>159</v>
      </c>
      <c r="T149" s="55">
        <v>110</v>
      </c>
      <c r="U149" s="54">
        <v>169</v>
      </c>
      <c r="V149" s="42">
        <v>110</v>
      </c>
    </row>
    <row r="150" spans="1:22" ht="12.75">
      <c r="A150" s="73" t="s">
        <v>347</v>
      </c>
      <c r="B150" s="73" t="s">
        <v>348</v>
      </c>
      <c r="C150" s="7" t="s">
        <v>55</v>
      </c>
      <c r="D150" s="7" t="s">
        <v>23</v>
      </c>
      <c r="F150" s="7"/>
      <c r="G150" s="42">
        <v>0</v>
      </c>
      <c r="H150" s="75"/>
      <c r="I150" s="7"/>
      <c r="J150" s="7"/>
      <c r="L150" s="7">
        <v>146</v>
      </c>
      <c r="M150" s="42">
        <v>55</v>
      </c>
      <c r="N150" s="75">
        <v>30.55</v>
      </c>
      <c r="O150" s="7">
        <v>94</v>
      </c>
      <c r="P150" s="7">
        <v>27</v>
      </c>
      <c r="S150" s="7">
        <v>211</v>
      </c>
      <c r="T150" s="55">
        <v>55</v>
      </c>
      <c r="U150" s="54">
        <v>94</v>
      </c>
      <c r="V150" s="42">
        <v>55</v>
      </c>
    </row>
    <row r="151" spans="1:22" ht="12.75">
      <c r="A151" s="73" t="s">
        <v>687</v>
      </c>
      <c r="B151" s="73" t="s">
        <v>688</v>
      </c>
      <c r="C151" s="7" t="s">
        <v>111</v>
      </c>
      <c r="D151" s="7" t="s">
        <v>26</v>
      </c>
      <c r="F151" s="7"/>
      <c r="G151" s="42">
        <v>0</v>
      </c>
      <c r="H151" s="75"/>
      <c r="I151" s="7"/>
      <c r="J151" s="7"/>
      <c r="L151" s="7">
        <v>147</v>
      </c>
      <c r="M151" s="42">
        <v>54</v>
      </c>
      <c r="N151" s="75">
        <v>31.23</v>
      </c>
      <c r="O151" s="7"/>
      <c r="P151" s="7"/>
      <c r="S151" s="7">
        <v>212</v>
      </c>
      <c r="T151" s="55">
        <v>54</v>
      </c>
      <c r="U151" s="54">
        <v>0</v>
      </c>
      <c r="V151" s="42">
        <v>54</v>
      </c>
    </row>
    <row r="152" spans="1:22" ht="12.75">
      <c r="A152" s="73" t="s">
        <v>657</v>
      </c>
      <c r="B152" s="73" t="s">
        <v>420</v>
      </c>
      <c r="C152" s="7" t="s">
        <v>61</v>
      </c>
      <c r="D152" s="7" t="s">
        <v>103</v>
      </c>
      <c r="F152" s="7"/>
      <c r="G152" s="42">
        <v>0</v>
      </c>
      <c r="H152" s="75"/>
      <c r="I152" s="7"/>
      <c r="J152" s="7"/>
      <c r="L152" s="7">
        <v>148</v>
      </c>
      <c r="M152" s="42">
        <v>53</v>
      </c>
      <c r="N152" s="75">
        <v>31.26</v>
      </c>
      <c r="O152" s="7">
        <v>83</v>
      </c>
      <c r="P152" s="7">
        <v>26</v>
      </c>
      <c r="S152" s="7">
        <v>213</v>
      </c>
      <c r="T152" s="55">
        <v>53</v>
      </c>
      <c r="U152" s="54">
        <v>83</v>
      </c>
      <c r="V152" s="42">
        <v>53</v>
      </c>
    </row>
    <row r="153" spans="1:22" ht="12.75">
      <c r="A153" s="73" t="s">
        <v>489</v>
      </c>
      <c r="B153" s="73" t="s">
        <v>350</v>
      </c>
      <c r="C153" s="7" t="s">
        <v>55</v>
      </c>
      <c r="D153" s="7" t="s">
        <v>35</v>
      </c>
      <c r="F153" s="7"/>
      <c r="G153" s="42">
        <v>0</v>
      </c>
      <c r="H153" s="75"/>
      <c r="I153" s="7"/>
      <c r="J153" s="7"/>
      <c r="L153" s="7">
        <v>149</v>
      </c>
      <c r="M153" s="42">
        <v>52</v>
      </c>
      <c r="N153" s="75">
        <v>31.33</v>
      </c>
      <c r="O153" s="7">
        <v>93</v>
      </c>
      <c r="P153" s="7">
        <v>25</v>
      </c>
      <c r="S153" s="7">
        <v>214</v>
      </c>
      <c r="T153" s="55">
        <v>52</v>
      </c>
      <c r="U153" s="54">
        <v>93</v>
      </c>
      <c r="V153" s="42">
        <v>52</v>
      </c>
    </row>
    <row r="154" spans="1:22" ht="12.75">
      <c r="A154" s="73" t="s">
        <v>339</v>
      </c>
      <c r="B154" s="73" t="s">
        <v>381</v>
      </c>
      <c r="C154" s="7" t="s">
        <v>61</v>
      </c>
      <c r="D154" s="7" t="s">
        <v>99</v>
      </c>
      <c r="F154" s="7">
        <v>149</v>
      </c>
      <c r="G154" s="42">
        <v>52</v>
      </c>
      <c r="H154" s="75">
        <v>36.38</v>
      </c>
      <c r="I154" s="7">
        <v>82</v>
      </c>
      <c r="J154" s="7">
        <v>19</v>
      </c>
      <c r="L154" s="7">
        <v>150</v>
      </c>
      <c r="M154" s="42">
        <v>51</v>
      </c>
      <c r="N154" s="75">
        <v>31.38</v>
      </c>
      <c r="O154" s="7">
        <v>82</v>
      </c>
      <c r="P154" s="7">
        <v>24</v>
      </c>
      <c r="S154" s="7">
        <v>166</v>
      </c>
      <c r="T154" s="55">
        <v>103</v>
      </c>
      <c r="U154" s="54">
        <v>164</v>
      </c>
      <c r="V154" s="42">
        <v>103</v>
      </c>
    </row>
    <row r="155" spans="1:22" ht="12.75">
      <c r="A155" s="73" t="s">
        <v>336</v>
      </c>
      <c r="B155" s="73" t="s">
        <v>386</v>
      </c>
      <c r="C155" s="7" t="s">
        <v>120</v>
      </c>
      <c r="D155" s="7" t="s">
        <v>122</v>
      </c>
      <c r="F155" s="7">
        <v>148</v>
      </c>
      <c r="G155" s="42">
        <v>53</v>
      </c>
      <c r="H155" s="75">
        <v>36.18</v>
      </c>
      <c r="I155" s="7">
        <v>87</v>
      </c>
      <c r="J155" s="7">
        <v>20</v>
      </c>
      <c r="L155" s="7">
        <v>151</v>
      </c>
      <c r="M155" s="42">
        <v>50</v>
      </c>
      <c r="N155" s="75">
        <v>33.27</v>
      </c>
      <c r="O155" s="7">
        <v>88</v>
      </c>
      <c r="P155" s="7">
        <v>23</v>
      </c>
      <c r="S155" s="7">
        <v>166</v>
      </c>
      <c r="T155" s="55">
        <v>103</v>
      </c>
      <c r="U155" s="54">
        <v>175</v>
      </c>
      <c r="V155" s="42">
        <v>103</v>
      </c>
    </row>
    <row r="156" spans="1:22" ht="12.75">
      <c r="A156" s="73" t="s">
        <v>477</v>
      </c>
      <c r="B156" s="73" t="s">
        <v>368</v>
      </c>
      <c r="C156" s="7" t="s">
        <v>56</v>
      </c>
      <c r="D156" s="7" t="s">
        <v>35</v>
      </c>
      <c r="F156" s="7"/>
      <c r="G156" s="42">
        <v>0</v>
      </c>
      <c r="H156" s="75"/>
      <c r="I156" s="7"/>
      <c r="J156" s="7"/>
      <c r="L156" s="7">
        <v>152</v>
      </c>
      <c r="M156" s="42">
        <v>49</v>
      </c>
      <c r="N156" s="75">
        <v>34.34</v>
      </c>
      <c r="O156" s="7">
        <v>82</v>
      </c>
      <c r="P156" s="7">
        <v>22</v>
      </c>
      <c r="S156" s="7">
        <v>215</v>
      </c>
      <c r="T156" s="55">
        <v>49</v>
      </c>
      <c r="U156" s="54">
        <v>82</v>
      </c>
      <c r="V156" s="42">
        <v>49</v>
      </c>
    </row>
    <row r="157" spans="1:22" ht="12.75">
      <c r="A157" s="73" t="s">
        <v>295</v>
      </c>
      <c r="B157" s="73" t="s">
        <v>693</v>
      </c>
      <c r="C157" s="7" t="s">
        <v>120</v>
      </c>
      <c r="D157" s="7" t="s">
        <v>44</v>
      </c>
      <c r="F157" s="7"/>
      <c r="G157" s="42">
        <v>0</v>
      </c>
      <c r="H157" s="75"/>
      <c r="I157" s="7"/>
      <c r="J157" s="7"/>
      <c r="L157" s="7">
        <v>153</v>
      </c>
      <c r="M157" s="42">
        <v>48</v>
      </c>
      <c r="N157" s="75">
        <v>34.35</v>
      </c>
      <c r="O157" s="7">
        <v>87</v>
      </c>
      <c r="P157" s="7">
        <v>21</v>
      </c>
      <c r="S157" s="7">
        <v>216</v>
      </c>
      <c r="T157" s="55">
        <v>48</v>
      </c>
      <c r="U157" s="54">
        <v>87</v>
      </c>
      <c r="V157" s="42">
        <v>48</v>
      </c>
    </row>
    <row r="158" spans="1:22" ht="12.75">
      <c r="A158" s="73" t="s">
        <v>612</v>
      </c>
      <c r="B158" s="73" t="s">
        <v>381</v>
      </c>
      <c r="C158" s="7" t="s">
        <v>61</v>
      </c>
      <c r="D158" s="7" t="s">
        <v>103</v>
      </c>
      <c r="F158" s="7">
        <v>151</v>
      </c>
      <c r="G158" s="42">
        <v>50</v>
      </c>
      <c r="H158" s="75">
        <v>41.52</v>
      </c>
      <c r="I158" s="7">
        <v>81</v>
      </c>
      <c r="J158" s="7">
        <v>17</v>
      </c>
      <c r="L158" s="7">
        <v>154</v>
      </c>
      <c r="M158" s="42">
        <v>47</v>
      </c>
      <c r="N158" s="75">
        <v>35.19</v>
      </c>
      <c r="O158" s="7">
        <v>81</v>
      </c>
      <c r="P158" s="7">
        <v>20</v>
      </c>
      <c r="S158" s="7">
        <v>176</v>
      </c>
      <c r="T158" s="55">
        <v>97</v>
      </c>
      <c r="U158" s="54">
        <v>162</v>
      </c>
      <c r="V158" s="42">
        <v>97</v>
      </c>
    </row>
    <row r="159" spans="1:22" ht="12.75">
      <c r="A159" s="73" t="s">
        <v>407</v>
      </c>
      <c r="B159" s="73" t="s">
        <v>361</v>
      </c>
      <c r="C159" s="7" t="s">
        <v>120</v>
      </c>
      <c r="D159" s="7" t="s">
        <v>103</v>
      </c>
      <c r="F159" s="7">
        <v>150</v>
      </c>
      <c r="G159" s="42">
        <v>51</v>
      </c>
      <c r="H159" s="75">
        <v>40.27</v>
      </c>
      <c r="I159" s="7">
        <v>86</v>
      </c>
      <c r="J159" s="7">
        <v>18</v>
      </c>
      <c r="L159" s="7">
        <v>155</v>
      </c>
      <c r="M159" s="42">
        <v>46</v>
      </c>
      <c r="N159" s="75">
        <v>35.34</v>
      </c>
      <c r="O159" s="7">
        <v>86</v>
      </c>
      <c r="P159" s="7">
        <v>19</v>
      </c>
      <c r="S159" s="7">
        <v>176</v>
      </c>
      <c r="T159" s="55">
        <v>97</v>
      </c>
      <c r="U159" s="54">
        <v>172</v>
      </c>
      <c r="V159" s="42">
        <v>97</v>
      </c>
    </row>
    <row r="160" spans="1:22" ht="12.75">
      <c r="A160" s="73" t="s">
        <v>691</v>
      </c>
      <c r="B160" s="73" t="s">
        <v>328</v>
      </c>
      <c r="C160" s="7" t="s">
        <v>111</v>
      </c>
      <c r="D160" s="7" t="s">
        <v>35</v>
      </c>
      <c r="F160" s="7"/>
      <c r="G160" s="42">
        <v>0</v>
      </c>
      <c r="H160" s="75"/>
      <c r="I160" s="7"/>
      <c r="J160" s="7"/>
      <c r="L160" s="7">
        <v>156</v>
      </c>
      <c r="M160" s="42">
        <v>45</v>
      </c>
      <c r="N160" s="75">
        <v>35.55</v>
      </c>
      <c r="O160" s="7"/>
      <c r="P160" s="7"/>
      <c r="S160" s="7">
        <v>218</v>
      </c>
      <c r="T160" s="55">
        <v>45</v>
      </c>
      <c r="U160" s="54">
        <v>0</v>
      </c>
      <c r="V160" s="42">
        <v>45</v>
      </c>
    </row>
    <row r="161" spans="1:22" ht="12.75">
      <c r="A161" s="73" t="s">
        <v>690</v>
      </c>
      <c r="B161" s="73" t="s">
        <v>129</v>
      </c>
      <c r="C161" s="7" t="s">
        <v>111</v>
      </c>
      <c r="D161" s="7" t="s">
        <v>35</v>
      </c>
      <c r="F161" s="7"/>
      <c r="G161" s="42">
        <v>0</v>
      </c>
      <c r="H161" s="75"/>
      <c r="I161" s="7"/>
      <c r="J161" s="7"/>
      <c r="L161" s="7">
        <v>157</v>
      </c>
      <c r="M161" s="42">
        <v>44</v>
      </c>
      <c r="N161" s="75">
        <v>35.55</v>
      </c>
      <c r="O161" s="7"/>
      <c r="P161" s="7"/>
      <c r="S161" s="7">
        <v>219</v>
      </c>
      <c r="T161" s="55">
        <v>44</v>
      </c>
      <c r="U161" s="54">
        <v>0</v>
      </c>
      <c r="V161" s="42">
        <v>44</v>
      </c>
    </row>
    <row r="162" spans="1:22" ht="12.75">
      <c r="A162" s="73" t="s">
        <v>480</v>
      </c>
      <c r="B162" s="73" t="s">
        <v>305</v>
      </c>
      <c r="C162" s="7" t="s">
        <v>62</v>
      </c>
      <c r="D162" s="7" t="s">
        <v>35</v>
      </c>
      <c r="F162" s="7"/>
      <c r="G162" s="42">
        <v>0</v>
      </c>
      <c r="H162" s="75"/>
      <c r="I162" s="7"/>
      <c r="J162" s="7"/>
      <c r="L162" s="7">
        <v>158</v>
      </c>
      <c r="M162" s="42">
        <v>43</v>
      </c>
      <c r="N162" s="75">
        <v>35.55</v>
      </c>
      <c r="O162" s="7">
        <v>80</v>
      </c>
      <c r="P162" s="7">
        <v>18</v>
      </c>
      <c r="S162" s="7">
        <v>220</v>
      </c>
      <c r="T162" s="55">
        <v>43</v>
      </c>
      <c r="U162" s="54">
        <v>80</v>
      </c>
      <c r="V162" s="42">
        <v>43</v>
      </c>
    </row>
    <row r="163" spans="1:22" ht="12.75">
      <c r="A163" s="73" t="s">
        <v>400</v>
      </c>
      <c r="B163" s="73" t="s">
        <v>342</v>
      </c>
      <c r="C163" s="7" t="s">
        <v>56</v>
      </c>
      <c r="D163" s="7" t="s">
        <v>103</v>
      </c>
      <c r="F163" s="7">
        <v>152</v>
      </c>
      <c r="G163" s="42">
        <v>49</v>
      </c>
      <c r="H163" s="75">
        <v>42.32</v>
      </c>
      <c r="I163" s="7">
        <v>85</v>
      </c>
      <c r="J163" s="7">
        <v>16</v>
      </c>
      <c r="L163" s="7">
        <v>159</v>
      </c>
      <c r="M163" s="42">
        <v>42</v>
      </c>
      <c r="N163" s="75">
        <v>39.05</v>
      </c>
      <c r="O163" s="7">
        <v>81</v>
      </c>
      <c r="P163" s="7">
        <v>17</v>
      </c>
      <c r="S163" s="7">
        <v>183</v>
      </c>
      <c r="T163" s="55">
        <v>91</v>
      </c>
      <c r="U163" s="54">
        <v>166</v>
      </c>
      <c r="V163" s="42">
        <v>91</v>
      </c>
    </row>
    <row r="164" spans="1:22" ht="12.75">
      <c r="A164" s="73" t="s">
        <v>272</v>
      </c>
      <c r="B164" s="73" t="s">
        <v>301</v>
      </c>
      <c r="C164" s="7" t="s">
        <v>120</v>
      </c>
      <c r="D164" s="7" t="s">
        <v>122</v>
      </c>
      <c r="F164" s="7">
        <v>154</v>
      </c>
      <c r="G164" s="42">
        <v>47</v>
      </c>
      <c r="H164" s="75">
        <v>44.3</v>
      </c>
      <c r="I164" s="7">
        <v>84</v>
      </c>
      <c r="J164" s="7">
        <v>14</v>
      </c>
      <c r="L164" s="7">
        <v>160</v>
      </c>
      <c r="M164" s="42">
        <v>41</v>
      </c>
      <c r="N164" s="75">
        <v>44.32</v>
      </c>
      <c r="O164" s="7">
        <v>85</v>
      </c>
      <c r="P164" s="7">
        <v>16</v>
      </c>
      <c r="S164" s="7">
        <v>185</v>
      </c>
      <c r="T164" s="55">
        <v>88</v>
      </c>
      <c r="U164" s="54">
        <v>169</v>
      </c>
      <c r="V164" s="42">
        <v>88</v>
      </c>
    </row>
    <row r="165" spans="1:22" ht="12.75">
      <c r="A165" s="73" t="s">
        <v>438</v>
      </c>
      <c r="B165" s="73" t="s">
        <v>497</v>
      </c>
      <c r="C165" s="7" t="s">
        <v>120</v>
      </c>
      <c r="D165" s="7" t="s">
        <v>19</v>
      </c>
      <c r="F165" s="7"/>
      <c r="G165" s="42">
        <v>0</v>
      </c>
      <c r="H165" s="75"/>
      <c r="I165" s="7"/>
      <c r="J165" s="7"/>
      <c r="L165" s="7">
        <v>161</v>
      </c>
      <c r="M165" s="42">
        <v>40</v>
      </c>
      <c r="N165" s="75" t="s">
        <v>694</v>
      </c>
      <c r="O165" s="7">
        <v>84</v>
      </c>
      <c r="P165" s="7">
        <v>15</v>
      </c>
      <c r="S165" s="7">
        <v>221</v>
      </c>
      <c r="T165" s="55">
        <v>40</v>
      </c>
      <c r="U165" s="54">
        <v>84</v>
      </c>
      <c r="V165" s="42">
        <v>40</v>
      </c>
    </row>
    <row r="166" spans="1:22" ht="12.75">
      <c r="A166" s="73" t="s">
        <v>271</v>
      </c>
      <c r="B166" s="73" t="s">
        <v>158</v>
      </c>
      <c r="C166" s="73" t="s">
        <v>110</v>
      </c>
      <c r="D166" s="7" t="s">
        <v>23</v>
      </c>
      <c r="F166" s="7">
        <v>1</v>
      </c>
      <c r="G166" s="42">
        <v>200</v>
      </c>
      <c r="H166" s="75">
        <v>20.43</v>
      </c>
      <c r="I166" s="7">
        <v>100</v>
      </c>
      <c r="J166" s="7"/>
      <c r="L166" s="7"/>
      <c r="M166" s="42">
        <v>0</v>
      </c>
      <c r="N166" s="75"/>
      <c r="O166" s="7"/>
      <c r="P166" s="7"/>
      <c r="S166" s="7">
        <v>62</v>
      </c>
      <c r="T166" s="55">
        <v>200</v>
      </c>
      <c r="U166" s="54">
        <v>100</v>
      </c>
      <c r="V166" s="42">
        <v>200</v>
      </c>
    </row>
    <row r="167" spans="1:22" ht="12.75">
      <c r="A167" s="73" t="s">
        <v>290</v>
      </c>
      <c r="B167" s="73" t="s">
        <v>291</v>
      </c>
      <c r="C167" s="7" t="s">
        <v>111</v>
      </c>
      <c r="D167" s="7" t="s">
        <v>26</v>
      </c>
      <c r="F167" s="7">
        <v>3</v>
      </c>
      <c r="G167" s="42">
        <v>198</v>
      </c>
      <c r="H167" s="75">
        <v>21.16</v>
      </c>
      <c r="I167" s="7"/>
      <c r="J167" s="7"/>
      <c r="L167" s="7"/>
      <c r="M167" s="42">
        <v>0</v>
      </c>
      <c r="N167" s="75"/>
      <c r="O167" s="7"/>
      <c r="P167" s="7"/>
      <c r="S167" s="7">
        <v>64</v>
      </c>
      <c r="T167" s="55">
        <v>198</v>
      </c>
      <c r="U167" s="54">
        <v>0</v>
      </c>
      <c r="V167" s="42">
        <v>198</v>
      </c>
    </row>
    <row r="168" spans="1:22" ht="12.75">
      <c r="A168" s="73" t="s">
        <v>402</v>
      </c>
      <c r="B168" s="73" t="s">
        <v>619</v>
      </c>
      <c r="C168" s="7" t="s">
        <v>55</v>
      </c>
      <c r="D168" s="7" t="s">
        <v>117</v>
      </c>
      <c r="F168" s="7">
        <v>4</v>
      </c>
      <c r="G168" s="42">
        <v>197</v>
      </c>
      <c r="H168" s="75">
        <v>21.19</v>
      </c>
      <c r="I168" s="7">
        <v>100</v>
      </c>
      <c r="J168" s="7">
        <v>99</v>
      </c>
      <c r="L168" s="7"/>
      <c r="M168" s="42">
        <v>0</v>
      </c>
      <c r="N168" s="75"/>
      <c r="O168" s="7"/>
      <c r="P168" s="7"/>
      <c r="S168" s="7">
        <v>66</v>
      </c>
      <c r="T168" s="55">
        <v>197</v>
      </c>
      <c r="U168" s="54">
        <v>100</v>
      </c>
      <c r="V168" s="42">
        <v>197</v>
      </c>
    </row>
    <row r="169" spans="1:22" ht="12.75">
      <c r="A169" s="73" t="s">
        <v>327</v>
      </c>
      <c r="B169" s="73" t="s">
        <v>191</v>
      </c>
      <c r="C169" s="7" t="s">
        <v>111</v>
      </c>
      <c r="D169" s="7" t="s">
        <v>23</v>
      </c>
      <c r="F169" s="7">
        <v>7</v>
      </c>
      <c r="G169" s="42">
        <v>194</v>
      </c>
      <c r="H169" s="75">
        <v>21.46</v>
      </c>
      <c r="I169" s="7"/>
      <c r="J169" s="7"/>
      <c r="L169" s="7"/>
      <c r="M169" s="42">
        <v>0</v>
      </c>
      <c r="N169" s="75"/>
      <c r="O169" s="7"/>
      <c r="P169" s="7"/>
      <c r="S169" s="7">
        <v>69</v>
      </c>
      <c r="T169" s="55">
        <v>194</v>
      </c>
      <c r="U169" s="54">
        <v>0</v>
      </c>
      <c r="V169" s="42">
        <v>194</v>
      </c>
    </row>
    <row r="170" spans="1:22" ht="12.75">
      <c r="A170" s="73" t="s">
        <v>311</v>
      </c>
      <c r="B170" s="73" t="s">
        <v>314</v>
      </c>
      <c r="C170" s="7" t="s">
        <v>111</v>
      </c>
      <c r="D170" s="7" t="s">
        <v>33</v>
      </c>
      <c r="F170" s="7">
        <v>8</v>
      </c>
      <c r="G170" s="42">
        <v>193</v>
      </c>
      <c r="H170" s="75">
        <v>22.18</v>
      </c>
      <c r="I170" s="7"/>
      <c r="J170" s="7"/>
      <c r="L170" s="7"/>
      <c r="M170" s="42">
        <v>0</v>
      </c>
      <c r="N170" s="75"/>
      <c r="O170" s="7"/>
      <c r="P170" s="7"/>
      <c r="S170" s="7">
        <v>71</v>
      </c>
      <c r="T170" s="55">
        <v>193</v>
      </c>
      <c r="U170" s="54">
        <v>0</v>
      </c>
      <c r="V170" s="42">
        <v>193</v>
      </c>
    </row>
    <row r="171" spans="1:22" ht="12.75">
      <c r="A171" s="73" t="s">
        <v>486</v>
      </c>
      <c r="B171" s="73" t="s">
        <v>487</v>
      </c>
      <c r="C171" s="7" t="s">
        <v>55</v>
      </c>
      <c r="D171" s="7" t="s">
        <v>35</v>
      </c>
      <c r="F171" s="7">
        <v>11</v>
      </c>
      <c r="G171" s="42">
        <v>190</v>
      </c>
      <c r="H171" s="75">
        <v>22.35</v>
      </c>
      <c r="I171" s="7">
        <v>99</v>
      </c>
      <c r="J171" s="7">
        <v>97</v>
      </c>
      <c r="L171" s="7"/>
      <c r="M171" s="42">
        <v>0</v>
      </c>
      <c r="N171" s="75"/>
      <c r="O171" s="7"/>
      <c r="P171" s="7"/>
      <c r="S171" s="7">
        <v>72</v>
      </c>
      <c r="T171" s="55">
        <v>190</v>
      </c>
      <c r="U171" s="54">
        <v>99</v>
      </c>
      <c r="V171" s="42">
        <v>190</v>
      </c>
    </row>
    <row r="172" spans="1:22" ht="12.75">
      <c r="A172" s="73" t="s">
        <v>306</v>
      </c>
      <c r="B172" s="73" t="s">
        <v>207</v>
      </c>
      <c r="C172" s="7" t="s">
        <v>111</v>
      </c>
      <c r="D172" s="7" t="s">
        <v>26</v>
      </c>
      <c r="F172" s="7">
        <v>12</v>
      </c>
      <c r="G172" s="42">
        <v>189</v>
      </c>
      <c r="H172" s="75">
        <v>22.39</v>
      </c>
      <c r="I172" s="7"/>
      <c r="J172" s="7"/>
      <c r="L172" s="7"/>
      <c r="M172" s="42">
        <v>0</v>
      </c>
      <c r="N172" s="75"/>
      <c r="O172" s="7"/>
      <c r="P172" s="7"/>
      <c r="S172" s="7">
        <v>73</v>
      </c>
      <c r="T172" s="55">
        <v>189</v>
      </c>
      <c r="U172" s="54">
        <v>0</v>
      </c>
      <c r="V172" s="42">
        <v>189</v>
      </c>
    </row>
    <row r="173" spans="1:22" ht="12.75">
      <c r="A173" s="73" t="s">
        <v>475</v>
      </c>
      <c r="B173" s="73" t="s">
        <v>389</v>
      </c>
      <c r="C173" s="7" t="s">
        <v>56</v>
      </c>
      <c r="D173" s="7" t="s">
        <v>102</v>
      </c>
      <c r="F173" s="7">
        <v>17</v>
      </c>
      <c r="G173" s="42">
        <v>184</v>
      </c>
      <c r="H173" s="75">
        <v>23.11</v>
      </c>
      <c r="I173" s="7">
        <v>100</v>
      </c>
      <c r="J173" s="7">
        <v>96</v>
      </c>
      <c r="L173" s="7"/>
      <c r="M173" s="42">
        <v>0</v>
      </c>
      <c r="N173" s="75"/>
      <c r="O173" s="7"/>
      <c r="P173" s="7"/>
      <c r="S173" s="7">
        <v>77</v>
      </c>
      <c r="T173" s="55">
        <v>184</v>
      </c>
      <c r="U173" s="54">
        <v>100</v>
      </c>
      <c r="V173" s="42">
        <v>184</v>
      </c>
    </row>
    <row r="174" spans="1:22" ht="12.75">
      <c r="A174" s="73" t="s">
        <v>460</v>
      </c>
      <c r="B174" s="73" t="s">
        <v>372</v>
      </c>
      <c r="C174" s="7" t="s">
        <v>111</v>
      </c>
      <c r="D174" s="7" t="s">
        <v>35</v>
      </c>
      <c r="F174" s="7">
        <v>18</v>
      </c>
      <c r="G174" s="42">
        <v>183</v>
      </c>
      <c r="H174" s="75">
        <v>23.16</v>
      </c>
      <c r="I174" s="7"/>
      <c r="J174" s="7"/>
      <c r="L174" s="7"/>
      <c r="M174" s="42">
        <v>0</v>
      </c>
      <c r="N174" s="75"/>
      <c r="O174" s="7"/>
      <c r="P174" s="7"/>
      <c r="S174" s="7">
        <v>78</v>
      </c>
      <c r="T174" s="55">
        <v>183</v>
      </c>
      <c r="U174" s="54">
        <v>0</v>
      </c>
      <c r="V174" s="42">
        <v>183</v>
      </c>
    </row>
    <row r="175" spans="1:22" ht="12.75">
      <c r="A175" s="73" t="s">
        <v>440</v>
      </c>
      <c r="B175" s="73" t="s">
        <v>343</v>
      </c>
      <c r="C175" s="7" t="s">
        <v>55</v>
      </c>
      <c r="D175" s="7" t="s">
        <v>44</v>
      </c>
      <c r="F175" s="7">
        <v>21</v>
      </c>
      <c r="G175" s="42">
        <v>180</v>
      </c>
      <c r="H175" s="75">
        <v>23.46</v>
      </c>
      <c r="I175" s="7">
        <v>98</v>
      </c>
      <c r="J175" s="7">
        <v>94</v>
      </c>
      <c r="L175" s="7"/>
      <c r="M175" s="42">
        <v>0</v>
      </c>
      <c r="N175" s="75"/>
      <c r="O175" s="7"/>
      <c r="P175" s="7"/>
      <c r="S175" s="7">
        <v>82</v>
      </c>
      <c r="T175" s="55">
        <v>180</v>
      </c>
      <c r="U175" s="54">
        <v>98</v>
      </c>
      <c r="V175" s="42">
        <v>180</v>
      </c>
    </row>
    <row r="176" spans="1:22" ht="12.75">
      <c r="A176" s="73" t="s">
        <v>256</v>
      </c>
      <c r="B176" s="73" t="s">
        <v>288</v>
      </c>
      <c r="C176" s="7" t="s">
        <v>111</v>
      </c>
      <c r="D176" s="7" t="s">
        <v>26</v>
      </c>
      <c r="F176" s="7">
        <v>22</v>
      </c>
      <c r="G176" s="42">
        <v>179</v>
      </c>
      <c r="H176" s="75">
        <v>24.01</v>
      </c>
      <c r="I176" s="7"/>
      <c r="J176" s="7"/>
      <c r="L176" s="7"/>
      <c r="M176" s="42">
        <v>0</v>
      </c>
      <c r="N176" s="75"/>
      <c r="O176" s="7"/>
      <c r="P176" s="7"/>
      <c r="S176" s="7">
        <v>83</v>
      </c>
      <c r="T176" s="55">
        <v>179</v>
      </c>
      <c r="U176" s="54">
        <v>0</v>
      </c>
      <c r="V176" s="42">
        <v>179</v>
      </c>
    </row>
    <row r="177" spans="1:22" ht="12.75">
      <c r="A177" s="73" t="s">
        <v>595</v>
      </c>
      <c r="B177" s="73" t="s">
        <v>651</v>
      </c>
      <c r="C177" s="73" t="s">
        <v>111</v>
      </c>
      <c r="D177" s="7" t="s">
        <v>23</v>
      </c>
      <c r="F177" s="7">
        <v>24</v>
      </c>
      <c r="G177" s="42">
        <v>177</v>
      </c>
      <c r="H177" s="75">
        <v>24.09</v>
      </c>
      <c r="I177" s="7"/>
      <c r="J177" s="7"/>
      <c r="L177" s="7"/>
      <c r="M177" s="42">
        <v>0</v>
      </c>
      <c r="N177" s="75"/>
      <c r="O177" s="7"/>
      <c r="P177" s="7"/>
      <c r="S177" s="7">
        <v>87</v>
      </c>
      <c r="T177" s="55">
        <v>177</v>
      </c>
      <c r="U177" s="54">
        <v>0</v>
      </c>
      <c r="V177" s="42">
        <v>177</v>
      </c>
    </row>
    <row r="178" spans="1:22" ht="12.75">
      <c r="A178" s="73" t="s">
        <v>289</v>
      </c>
      <c r="B178" s="73" t="s">
        <v>187</v>
      </c>
      <c r="C178" s="7" t="s">
        <v>111</v>
      </c>
      <c r="D178" s="7" t="s">
        <v>26</v>
      </c>
      <c r="F178" s="7">
        <v>28</v>
      </c>
      <c r="G178" s="42">
        <v>173</v>
      </c>
      <c r="H178" s="75">
        <v>24.15</v>
      </c>
      <c r="I178" s="7"/>
      <c r="J178" s="7"/>
      <c r="L178" s="7"/>
      <c r="M178" s="42">
        <v>0</v>
      </c>
      <c r="N178" s="75"/>
      <c r="O178" s="7"/>
      <c r="P178" s="7"/>
      <c r="S178" s="7">
        <v>89</v>
      </c>
      <c r="T178" s="55">
        <v>173</v>
      </c>
      <c r="U178" s="54">
        <v>0</v>
      </c>
      <c r="V178" s="42">
        <v>173</v>
      </c>
    </row>
    <row r="179" spans="1:22" ht="12.75">
      <c r="A179" s="73" t="s">
        <v>321</v>
      </c>
      <c r="B179" s="73" t="s">
        <v>322</v>
      </c>
      <c r="C179" s="7" t="s">
        <v>111</v>
      </c>
      <c r="D179" s="7" t="s">
        <v>106</v>
      </c>
      <c r="F179" s="7">
        <v>36</v>
      </c>
      <c r="G179" s="42">
        <v>165</v>
      </c>
      <c r="H179" s="75">
        <v>24.48</v>
      </c>
      <c r="I179" s="7"/>
      <c r="J179" s="7"/>
      <c r="L179" s="7"/>
      <c r="M179" s="42">
        <v>0</v>
      </c>
      <c r="N179" s="75"/>
      <c r="O179" s="7"/>
      <c r="P179" s="7"/>
      <c r="S179" s="7">
        <v>96</v>
      </c>
      <c r="T179" s="55">
        <v>165</v>
      </c>
      <c r="U179" s="54">
        <v>0</v>
      </c>
      <c r="V179" s="42">
        <v>165</v>
      </c>
    </row>
    <row r="180" spans="1:22" ht="12.75">
      <c r="A180" s="73" t="s">
        <v>310</v>
      </c>
      <c r="B180" s="73" t="s">
        <v>277</v>
      </c>
      <c r="C180" s="7" t="s">
        <v>111</v>
      </c>
      <c r="D180" s="7" t="s">
        <v>103</v>
      </c>
      <c r="F180" s="7">
        <v>37</v>
      </c>
      <c r="G180" s="42">
        <v>164</v>
      </c>
      <c r="H180" s="75">
        <v>24.5</v>
      </c>
      <c r="I180" s="7"/>
      <c r="J180" s="7"/>
      <c r="L180" s="7"/>
      <c r="M180" s="42">
        <v>0</v>
      </c>
      <c r="N180" s="75"/>
      <c r="O180" s="7"/>
      <c r="P180" s="7"/>
      <c r="S180" s="7">
        <v>99</v>
      </c>
      <c r="T180" s="55">
        <v>164</v>
      </c>
      <c r="U180" s="54">
        <v>0</v>
      </c>
      <c r="V180" s="42">
        <v>164</v>
      </c>
    </row>
    <row r="181" spans="1:22" ht="12.75">
      <c r="A181" s="73" t="s">
        <v>319</v>
      </c>
      <c r="B181" s="73" t="s">
        <v>485</v>
      </c>
      <c r="C181" s="7" t="s">
        <v>62</v>
      </c>
      <c r="D181" s="7" t="s">
        <v>35</v>
      </c>
      <c r="F181" s="7">
        <v>41</v>
      </c>
      <c r="G181" s="42">
        <v>160</v>
      </c>
      <c r="H181" s="75">
        <v>25.04</v>
      </c>
      <c r="I181" s="7">
        <v>96</v>
      </c>
      <c r="J181" s="7">
        <v>87</v>
      </c>
      <c r="L181" s="7"/>
      <c r="M181" s="42">
        <v>0</v>
      </c>
      <c r="N181" s="75"/>
      <c r="O181" s="7"/>
      <c r="P181" s="7"/>
      <c r="S181" s="7">
        <v>103</v>
      </c>
      <c r="T181" s="55">
        <v>160</v>
      </c>
      <c r="U181" s="54">
        <v>96</v>
      </c>
      <c r="V181" s="42">
        <v>160</v>
      </c>
    </row>
    <row r="182" spans="1:22" ht="12.75">
      <c r="A182" s="73" t="s">
        <v>304</v>
      </c>
      <c r="B182" s="73" t="s">
        <v>305</v>
      </c>
      <c r="C182" s="7" t="s">
        <v>111</v>
      </c>
      <c r="D182" s="7" t="s">
        <v>26</v>
      </c>
      <c r="F182" s="7">
        <v>54</v>
      </c>
      <c r="G182" s="42">
        <v>147</v>
      </c>
      <c r="H182" s="75">
        <v>25.48</v>
      </c>
      <c r="I182" s="7"/>
      <c r="J182" s="7"/>
      <c r="L182" s="7"/>
      <c r="M182" s="42">
        <v>0</v>
      </c>
      <c r="N182" s="75"/>
      <c r="O182" s="7"/>
      <c r="P182" s="7"/>
      <c r="S182" s="7">
        <v>115</v>
      </c>
      <c r="T182" s="55">
        <v>147</v>
      </c>
      <c r="U182" s="54">
        <v>0</v>
      </c>
      <c r="V182" s="42">
        <v>147</v>
      </c>
    </row>
    <row r="183" spans="1:22" ht="12.75">
      <c r="A183" s="73" t="s">
        <v>455</v>
      </c>
      <c r="B183" s="73" t="s">
        <v>333</v>
      </c>
      <c r="C183" s="7" t="s">
        <v>62</v>
      </c>
      <c r="D183" s="7" t="s">
        <v>19</v>
      </c>
      <c r="F183" s="7">
        <v>57</v>
      </c>
      <c r="G183" s="42">
        <v>144</v>
      </c>
      <c r="H183" s="75">
        <v>26.02</v>
      </c>
      <c r="I183" s="7">
        <v>95</v>
      </c>
      <c r="J183" s="7">
        <v>80</v>
      </c>
      <c r="L183" s="7"/>
      <c r="M183" s="42">
        <v>0</v>
      </c>
      <c r="N183" s="75"/>
      <c r="O183" s="7"/>
      <c r="P183" s="7"/>
      <c r="S183" s="7">
        <v>118</v>
      </c>
      <c r="T183" s="55">
        <v>144</v>
      </c>
      <c r="U183" s="54">
        <v>95</v>
      </c>
      <c r="V183" s="42">
        <v>144</v>
      </c>
    </row>
    <row r="184" spans="1:22" ht="12.75">
      <c r="A184" s="73" t="s">
        <v>227</v>
      </c>
      <c r="B184" s="73" t="s">
        <v>154</v>
      </c>
      <c r="C184" s="7" t="s">
        <v>111</v>
      </c>
      <c r="D184" s="7" t="s">
        <v>27</v>
      </c>
      <c r="F184" s="7">
        <v>58</v>
      </c>
      <c r="G184" s="42">
        <v>143</v>
      </c>
      <c r="H184" s="75">
        <v>26.03</v>
      </c>
      <c r="I184" s="7"/>
      <c r="J184" s="7"/>
      <c r="L184" s="7"/>
      <c r="M184" s="42">
        <v>0</v>
      </c>
      <c r="N184" s="75"/>
      <c r="O184" s="7"/>
      <c r="P184" s="7"/>
      <c r="S184" s="7">
        <v>119</v>
      </c>
      <c r="T184" s="55">
        <v>143</v>
      </c>
      <c r="U184" s="54">
        <v>0</v>
      </c>
      <c r="V184" s="42">
        <v>143</v>
      </c>
    </row>
    <row r="185" spans="1:22" ht="12.75">
      <c r="A185" s="73" t="s">
        <v>307</v>
      </c>
      <c r="B185" s="73" t="s">
        <v>173</v>
      </c>
      <c r="C185" s="7" t="s">
        <v>111</v>
      </c>
      <c r="D185" s="7" t="s">
        <v>26</v>
      </c>
      <c r="F185" s="7">
        <v>60</v>
      </c>
      <c r="G185" s="42">
        <v>141</v>
      </c>
      <c r="H185" s="75">
        <v>26.13</v>
      </c>
      <c r="I185" s="7"/>
      <c r="J185" s="7"/>
      <c r="L185" s="7"/>
      <c r="M185" s="42">
        <v>0</v>
      </c>
      <c r="N185" s="75"/>
      <c r="O185" s="7"/>
      <c r="P185" s="7"/>
      <c r="S185" s="7">
        <v>122</v>
      </c>
      <c r="T185" s="55">
        <v>141</v>
      </c>
      <c r="U185" s="54">
        <v>0</v>
      </c>
      <c r="V185" s="42">
        <v>141</v>
      </c>
    </row>
    <row r="186" spans="1:22" ht="12.75">
      <c r="A186" s="73" t="s">
        <v>435</v>
      </c>
      <c r="B186" s="73" t="s">
        <v>399</v>
      </c>
      <c r="C186" s="7" t="s">
        <v>61</v>
      </c>
      <c r="D186" s="7" t="s">
        <v>43</v>
      </c>
      <c r="F186" s="7">
        <v>63</v>
      </c>
      <c r="G186" s="42">
        <v>138</v>
      </c>
      <c r="H186" s="75">
        <v>26.22</v>
      </c>
      <c r="I186" s="7">
        <v>95</v>
      </c>
      <c r="J186" s="7">
        <v>78</v>
      </c>
      <c r="L186" s="7"/>
      <c r="M186" s="42">
        <v>0</v>
      </c>
      <c r="N186" s="75"/>
      <c r="O186" s="7"/>
      <c r="P186" s="7"/>
      <c r="S186" s="7">
        <v>124</v>
      </c>
      <c r="T186" s="55">
        <v>138</v>
      </c>
      <c r="U186" s="54">
        <v>95</v>
      </c>
      <c r="V186" s="42">
        <v>138</v>
      </c>
    </row>
    <row r="187" spans="1:22" ht="12.75">
      <c r="A187" s="73" t="s">
        <v>511</v>
      </c>
      <c r="B187" s="73" t="s">
        <v>144</v>
      </c>
      <c r="C187" s="7" t="s">
        <v>110</v>
      </c>
      <c r="D187" s="7" t="s">
        <v>16</v>
      </c>
      <c r="F187" s="7">
        <v>64</v>
      </c>
      <c r="G187" s="42">
        <v>137</v>
      </c>
      <c r="H187" s="75">
        <v>26.27</v>
      </c>
      <c r="I187" s="7">
        <v>92</v>
      </c>
      <c r="J187" s="7"/>
      <c r="L187" s="7"/>
      <c r="M187" s="42">
        <v>0</v>
      </c>
      <c r="N187" s="75"/>
      <c r="O187" s="7"/>
      <c r="P187" s="7"/>
      <c r="S187" s="7">
        <v>125</v>
      </c>
      <c r="T187" s="55">
        <v>137</v>
      </c>
      <c r="U187" s="54">
        <v>92</v>
      </c>
      <c r="V187" s="42">
        <v>137</v>
      </c>
    </row>
    <row r="188" spans="1:22" ht="12.75">
      <c r="A188" s="73" t="s">
        <v>525</v>
      </c>
      <c r="B188" s="73" t="s">
        <v>365</v>
      </c>
      <c r="C188" s="7" t="s">
        <v>61</v>
      </c>
      <c r="D188" s="7" t="s">
        <v>118</v>
      </c>
      <c r="F188" s="7">
        <v>65</v>
      </c>
      <c r="G188" s="42">
        <v>136</v>
      </c>
      <c r="H188" s="75">
        <v>26.31</v>
      </c>
      <c r="I188" s="7">
        <v>94</v>
      </c>
      <c r="J188" s="7">
        <v>77</v>
      </c>
      <c r="L188" s="7"/>
      <c r="M188" s="42">
        <v>0</v>
      </c>
      <c r="N188" s="75"/>
      <c r="O188" s="7"/>
      <c r="P188" s="7"/>
      <c r="S188" s="7">
        <v>126</v>
      </c>
      <c r="T188" s="55">
        <v>136</v>
      </c>
      <c r="U188" s="54">
        <v>94</v>
      </c>
      <c r="V188" s="42">
        <v>136</v>
      </c>
    </row>
    <row r="189" spans="1:22" ht="12.75">
      <c r="A189" s="73" t="s">
        <v>296</v>
      </c>
      <c r="B189" s="73" t="s">
        <v>297</v>
      </c>
      <c r="C189" s="7" t="s">
        <v>111</v>
      </c>
      <c r="D189" s="7" t="s">
        <v>26</v>
      </c>
      <c r="F189" s="7">
        <v>67</v>
      </c>
      <c r="G189" s="42">
        <v>134</v>
      </c>
      <c r="H189" s="75">
        <v>26.34</v>
      </c>
      <c r="I189" s="7"/>
      <c r="J189" s="7"/>
      <c r="L189" s="7"/>
      <c r="M189" s="42">
        <v>0</v>
      </c>
      <c r="N189" s="75"/>
      <c r="O189" s="7"/>
      <c r="P189" s="7"/>
      <c r="S189" s="7">
        <v>130</v>
      </c>
      <c r="T189" s="55">
        <v>134</v>
      </c>
      <c r="U189" s="54">
        <v>0</v>
      </c>
      <c r="V189" s="42">
        <v>134</v>
      </c>
    </row>
    <row r="190" spans="1:22" ht="12.75">
      <c r="A190" s="73" t="s">
        <v>615</v>
      </c>
      <c r="B190" s="73" t="s">
        <v>125</v>
      </c>
      <c r="C190" s="7" t="s">
        <v>111</v>
      </c>
      <c r="D190" s="7" t="s">
        <v>44</v>
      </c>
      <c r="F190" s="7">
        <v>70</v>
      </c>
      <c r="G190" s="42">
        <v>131</v>
      </c>
      <c r="H190" s="75">
        <v>26.46</v>
      </c>
      <c r="I190" s="7"/>
      <c r="J190" s="7"/>
      <c r="L190" s="7"/>
      <c r="M190" s="42">
        <v>0</v>
      </c>
      <c r="N190" s="75"/>
      <c r="O190" s="7"/>
      <c r="P190" s="7"/>
      <c r="S190" s="7">
        <v>134</v>
      </c>
      <c r="T190" s="55">
        <v>131</v>
      </c>
      <c r="U190" s="54">
        <v>0</v>
      </c>
      <c r="V190" s="42">
        <v>131</v>
      </c>
    </row>
    <row r="191" spans="1:22" ht="12.75">
      <c r="A191" s="73" t="s">
        <v>424</v>
      </c>
      <c r="B191" s="73" t="s">
        <v>368</v>
      </c>
      <c r="C191" s="7" t="s">
        <v>120</v>
      </c>
      <c r="D191" s="7" t="s">
        <v>106</v>
      </c>
      <c r="F191" s="7">
        <v>73</v>
      </c>
      <c r="G191" s="42">
        <v>128</v>
      </c>
      <c r="H191" s="75">
        <v>26.52</v>
      </c>
      <c r="I191" s="7">
        <v>97</v>
      </c>
      <c r="J191" s="7">
        <v>72</v>
      </c>
      <c r="L191" s="7"/>
      <c r="M191" s="42">
        <v>0</v>
      </c>
      <c r="N191" s="75"/>
      <c r="O191" s="7"/>
      <c r="P191" s="7"/>
      <c r="S191" s="7">
        <v>138</v>
      </c>
      <c r="T191" s="55">
        <v>128</v>
      </c>
      <c r="U191" s="54">
        <v>97</v>
      </c>
      <c r="V191" s="42">
        <v>128</v>
      </c>
    </row>
    <row r="192" spans="1:22" ht="12.75">
      <c r="A192" s="73" t="s">
        <v>339</v>
      </c>
      <c r="B192" s="73" t="s">
        <v>127</v>
      </c>
      <c r="C192" s="7" t="s">
        <v>111</v>
      </c>
      <c r="D192" s="7" t="s">
        <v>35</v>
      </c>
      <c r="F192" s="7">
        <v>75</v>
      </c>
      <c r="G192" s="42">
        <v>126</v>
      </c>
      <c r="H192" s="75">
        <v>26.54</v>
      </c>
      <c r="I192" s="7"/>
      <c r="J192" s="7"/>
      <c r="L192" s="7"/>
      <c r="M192" s="42">
        <v>0</v>
      </c>
      <c r="N192" s="75"/>
      <c r="O192" s="7"/>
      <c r="P192" s="7"/>
      <c r="S192" s="7">
        <v>140</v>
      </c>
      <c r="T192" s="55">
        <v>126</v>
      </c>
      <c r="U192" s="54">
        <v>0</v>
      </c>
      <c r="V192" s="42">
        <v>126</v>
      </c>
    </row>
    <row r="193" spans="1:22" ht="12.75">
      <c r="A193" s="73" t="s">
        <v>205</v>
      </c>
      <c r="B193" s="73" t="s">
        <v>151</v>
      </c>
      <c r="C193" s="7" t="s">
        <v>56</v>
      </c>
      <c r="D193" s="7" t="s">
        <v>43</v>
      </c>
      <c r="F193" s="7">
        <v>77</v>
      </c>
      <c r="G193" s="42">
        <v>124</v>
      </c>
      <c r="H193" s="75">
        <v>27.03</v>
      </c>
      <c r="I193" s="7">
        <v>93</v>
      </c>
      <c r="J193" s="7">
        <v>69</v>
      </c>
      <c r="L193" s="7"/>
      <c r="M193" s="42">
        <v>0</v>
      </c>
      <c r="N193" s="75"/>
      <c r="O193" s="7"/>
      <c r="P193" s="7"/>
      <c r="S193" s="7">
        <v>142</v>
      </c>
      <c r="T193" s="55">
        <v>124</v>
      </c>
      <c r="U193" s="54">
        <v>93</v>
      </c>
      <c r="V193" s="42">
        <v>124</v>
      </c>
    </row>
    <row r="194" spans="1:22" ht="12.75">
      <c r="A194" s="73" t="s">
        <v>380</v>
      </c>
      <c r="B194" s="73" t="s">
        <v>381</v>
      </c>
      <c r="C194" s="7" t="s">
        <v>56</v>
      </c>
      <c r="D194" s="7" t="s">
        <v>17</v>
      </c>
      <c r="F194" s="7">
        <v>80</v>
      </c>
      <c r="G194" s="42">
        <v>121</v>
      </c>
      <c r="H194" s="75">
        <v>27.06</v>
      </c>
      <c r="I194" s="7">
        <v>92</v>
      </c>
      <c r="J194" s="7">
        <v>67</v>
      </c>
      <c r="L194" s="7"/>
      <c r="M194" s="42">
        <v>0</v>
      </c>
      <c r="N194" s="75"/>
      <c r="O194" s="7"/>
      <c r="P194" s="7"/>
      <c r="S194" s="7">
        <v>146</v>
      </c>
      <c r="T194" s="55">
        <v>121</v>
      </c>
      <c r="U194" s="54">
        <v>92</v>
      </c>
      <c r="V194" s="42">
        <v>121</v>
      </c>
    </row>
    <row r="195" spans="1:22" ht="12.75">
      <c r="A195" s="73" t="s">
        <v>170</v>
      </c>
      <c r="B195" s="73" t="s">
        <v>326</v>
      </c>
      <c r="C195" s="7" t="s">
        <v>62</v>
      </c>
      <c r="D195" s="7" t="s">
        <v>40</v>
      </c>
      <c r="F195" s="7">
        <v>83</v>
      </c>
      <c r="G195" s="42">
        <v>118</v>
      </c>
      <c r="H195" s="75">
        <v>27.09</v>
      </c>
      <c r="I195" s="7">
        <v>89</v>
      </c>
      <c r="J195" s="7">
        <v>64</v>
      </c>
      <c r="L195" s="7"/>
      <c r="M195" s="42">
        <v>0</v>
      </c>
      <c r="N195" s="75"/>
      <c r="O195" s="7"/>
      <c r="P195" s="7"/>
      <c r="S195" s="7">
        <v>148</v>
      </c>
      <c r="T195" s="55">
        <v>118</v>
      </c>
      <c r="U195" s="54">
        <v>89</v>
      </c>
      <c r="V195" s="42">
        <v>118</v>
      </c>
    </row>
    <row r="196" spans="1:22" ht="12.75">
      <c r="A196" s="73" t="s">
        <v>206</v>
      </c>
      <c r="B196" s="73" t="s">
        <v>485</v>
      </c>
      <c r="C196" s="7" t="s">
        <v>55</v>
      </c>
      <c r="D196" s="7" t="s">
        <v>116</v>
      </c>
      <c r="F196" s="7">
        <v>84</v>
      </c>
      <c r="G196" s="42">
        <v>117</v>
      </c>
      <c r="H196" s="75">
        <v>27.12</v>
      </c>
      <c r="I196" s="7">
        <v>96</v>
      </c>
      <c r="J196" s="7">
        <v>63</v>
      </c>
      <c r="L196" s="7"/>
      <c r="M196" s="42">
        <v>0</v>
      </c>
      <c r="N196" s="75"/>
      <c r="O196" s="7"/>
      <c r="P196" s="7"/>
      <c r="S196" s="7">
        <v>150</v>
      </c>
      <c r="T196" s="55">
        <v>117</v>
      </c>
      <c r="U196" s="54">
        <v>96</v>
      </c>
      <c r="V196" s="42">
        <v>117</v>
      </c>
    </row>
    <row r="197" spans="1:22" ht="12.75">
      <c r="A197" s="73" t="s">
        <v>616</v>
      </c>
      <c r="B197" s="73" t="s">
        <v>326</v>
      </c>
      <c r="C197" s="7" t="s">
        <v>56</v>
      </c>
      <c r="D197" s="7" t="s">
        <v>44</v>
      </c>
      <c r="F197" s="7">
        <v>87</v>
      </c>
      <c r="G197" s="42">
        <v>114</v>
      </c>
      <c r="H197" s="75">
        <v>27.17</v>
      </c>
      <c r="I197" s="7">
        <v>91</v>
      </c>
      <c r="J197" s="7">
        <v>61</v>
      </c>
      <c r="L197" s="7"/>
      <c r="M197" s="42">
        <v>0</v>
      </c>
      <c r="N197" s="75"/>
      <c r="O197" s="7"/>
      <c r="P197" s="7"/>
      <c r="S197" s="7">
        <v>154</v>
      </c>
      <c r="T197" s="55">
        <v>114</v>
      </c>
      <c r="U197" s="54">
        <v>91</v>
      </c>
      <c r="V197" s="42">
        <v>114</v>
      </c>
    </row>
    <row r="198" spans="1:22" ht="12.75">
      <c r="A198" s="73" t="s">
        <v>317</v>
      </c>
      <c r="B198" s="73" t="s">
        <v>269</v>
      </c>
      <c r="C198" s="7" t="s">
        <v>111</v>
      </c>
      <c r="D198" s="7" t="s">
        <v>23</v>
      </c>
      <c r="F198" s="7">
        <v>90</v>
      </c>
      <c r="G198" s="42">
        <v>111</v>
      </c>
      <c r="H198" s="75">
        <v>27.21</v>
      </c>
      <c r="I198" s="7"/>
      <c r="J198" s="7"/>
      <c r="L198" s="7"/>
      <c r="M198" s="42">
        <v>0</v>
      </c>
      <c r="N198" s="75"/>
      <c r="O198" s="7"/>
      <c r="P198" s="7"/>
      <c r="S198" s="7">
        <v>158</v>
      </c>
      <c r="T198" s="55">
        <v>111</v>
      </c>
      <c r="U198" s="54">
        <v>0</v>
      </c>
      <c r="V198" s="42">
        <v>111</v>
      </c>
    </row>
    <row r="199" spans="1:22" ht="12.75">
      <c r="A199" s="73" t="s">
        <v>474</v>
      </c>
      <c r="B199" s="73" t="s">
        <v>367</v>
      </c>
      <c r="C199" s="7" t="s">
        <v>62</v>
      </c>
      <c r="D199" s="7" t="s">
        <v>102</v>
      </c>
      <c r="F199" s="7">
        <v>91</v>
      </c>
      <c r="G199" s="42">
        <v>110</v>
      </c>
      <c r="H199" s="75">
        <v>27.25</v>
      </c>
      <c r="I199" s="7">
        <v>88</v>
      </c>
      <c r="J199" s="7">
        <v>59</v>
      </c>
      <c r="L199" s="7"/>
      <c r="M199" s="42">
        <v>0</v>
      </c>
      <c r="N199" s="75"/>
      <c r="O199" s="7"/>
      <c r="P199" s="7"/>
      <c r="S199" s="7">
        <v>159</v>
      </c>
      <c r="T199" s="55">
        <v>110</v>
      </c>
      <c r="U199" s="54">
        <v>88</v>
      </c>
      <c r="V199" s="42">
        <v>110</v>
      </c>
    </row>
    <row r="200" spans="1:22" ht="12.75">
      <c r="A200" s="73" t="s">
        <v>515</v>
      </c>
      <c r="B200" s="73" t="s">
        <v>277</v>
      </c>
      <c r="C200" s="7" t="s">
        <v>111</v>
      </c>
      <c r="D200" s="7" t="s">
        <v>104</v>
      </c>
      <c r="F200" s="7">
        <v>93</v>
      </c>
      <c r="G200" s="42">
        <v>108</v>
      </c>
      <c r="H200" s="75">
        <v>27.36</v>
      </c>
      <c r="I200" s="7"/>
      <c r="J200" s="7"/>
      <c r="L200" s="7"/>
      <c r="M200" s="42">
        <v>0</v>
      </c>
      <c r="N200" s="75"/>
      <c r="O200" s="7"/>
      <c r="P200" s="7"/>
      <c r="S200" s="7">
        <v>162</v>
      </c>
      <c r="T200" s="55">
        <v>108</v>
      </c>
      <c r="U200" s="54">
        <v>0</v>
      </c>
      <c r="V200" s="42">
        <v>108</v>
      </c>
    </row>
    <row r="201" spans="1:22" ht="12.75">
      <c r="A201" s="73" t="s">
        <v>378</v>
      </c>
      <c r="B201" s="73" t="s">
        <v>125</v>
      </c>
      <c r="C201" s="7" t="s">
        <v>55</v>
      </c>
      <c r="D201" s="7" t="s">
        <v>17</v>
      </c>
      <c r="F201" s="7">
        <v>94</v>
      </c>
      <c r="G201" s="42">
        <v>107</v>
      </c>
      <c r="H201" s="75">
        <v>27.37</v>
      </c>
      <c r="I201" s="7">
        <v>94</v>
      </c>
      <c r="J201" s="7">
        <v>57</v>
      </c>
      <c r="L201" s="7"/>
      <c r="M201" s="42">
        <v>0</v>
      </c>
      <c r="N201" s="75"/>
      <c r="O201" s="7"/>
      <c r="P201" s="7"/>
      <c r="S201" s="7">
        <v>163</v>
      </c>
      <c r="T201" s="55">
        <v>107</v>
      </c>
      <c r="U201" s="54">
        <v>94</v>
      </c>
      <c r="V201" s="42">
        <v>107</v>
      </c>
    </row>
    <row r="202" spans="1:22" ht="12.75">
      <c r="A202" s="73" t="s">
        <v>413</v>
      </c>
      <c r="B202" s="73" t="s">
        <v>377</v>
      </c>
      <c r="C202" s="7" t="s">
        <v>56</v>
      </c>
      <c r="D202" s="7" t="s">
        <v>103</v>
      </c>
      <c r="F202" s="7">
        <v>97</v>
      </c>
      <c r="G202" s="42">
        <v>104</v>
      </c>
      <c r="H202" s="75">
        <v>27.49</v>
      </c>
      <c r="I202" s="7">
        <v>90</v>
      </c>
      <c r="J202" s="7">
        <v>56</v>
      </c>
      <c r="L202" s="7"/>
      <c r="M202" s="42">
        <v>0</v>
      </c>
      <c r="N202" s="75"/>
      <c r="O202" s="7"/>
      <c r="P202" s="7"/>
      <c r="S202" s="7">
        <v>165</v>
      </c>
      <c r="T202" s="55">
        <v>104</v>
      </c>
      <c r="U202" s="54">
        <v>90</v>
      </c>
      <c r="V202" s="42">
        <v>104</v>
      </c>
    </row>
    <row r="203" spans="1:22" ht="12.75">
      <c r="A203" s="73" t="s">
        <v>473</v>
      </c>
      <c r="B203" s="73" t="s">
        <v>201</v>
      </c>
      <c r="C203" s="7" t="s">
        <v>62</v>
      </c>
      <c r="D203" s="7" t="s">
        <v>16</v>
      </c>
      <c r="F203" s="7">
        <v>99</v>
      </c>
      <c r="G203" s="42">
        <v>102</v>
      </c>
      <c r="H203" s="75">
        <v>27.53</v>
      </c>
      <c r="I203" s="7">
        <v>86</v>
      </c>
      <c r="J203" s="7">
        <v>55</v>
      </c>
      <c r="L203" s="7"/>
      <c r="M203" s="42">
        <v>0</v>
      </c>
      <c r="N203" s="75"/>
      <c r="O203" s="7"/>
      <c r="P203" s="7"/>
      <c r="S203" s="7">
        <v>169</v>
      </c>
      <c r="T203" s="55">
        <v>102</v>
      </c>
      <c r="U203" s="54">
        <v>86</v>
      </c>
      <c r="V203" s="42">
        <v>102</v>
      </c>
    </row>
    <row r="204" spans="1:22" ht="12.75">
      <c r="A204" s="73" t="s">
        <v>600</v>
      </c>
      <c r="B204" s="73" t="s">
        <v>125</v>
      </c>
      <c r="C204" s="7" t="s">
        <v>61</v>
      </c>
      <c r="D204" s="7" t="s">
        <v>27</v>
      </c>
      <c r="F204" s="7">
        <v>100</v>
      </c>
      <c r="G204" s="42">
        <v>101</v>
      </c>
      <c r="H204" s="75">
        <v>27.59</v>
      </c>
      <c r="I204" s="7">
        <v>93</v>
      </c>
      <c r="J204" s="7">
        <v>54</v>
      </c>
      <c r="L204" s="7"/>
      <c r="M204" s="42">
        <v>0</v>
      </c>
      <c r="N204" s="75"/>
      <c r="O204" s="7"/>
      <c r="P204" s="7"/>
      <c r="S204" s="7">
        <v>171</v>
      </c>
      <c r="T204" s="55">
        <v>101</v>
      </c>
      <c r="U204" s="54">
        <v>93</v>
      </c>
      <c r="V204" s="42">
        <v>101</v>
      </c>
    </row>
    <row r="205" spans="1:22" ht="12.75">
      <c r="A205" s="73" t="s">
        <v>614</v>
      </c>
      <c r="B205" s="73" t="s">
        <v>131</v>
      </c>
      <c r="C205" s="7" t="s">
        <v>110</v>
      </c>
      <c r="D205" s="7" t="s">
        <v>38</v>
      </c>
      <c r="F205" s="7">
        <v>102</v>
      </c>
      <c r="G205" s="42">
        <v>99</v>
      </c>
      <c r="H205" s="75">
        <v>28.06</v>
      </c>
      <c r="I205" s="7">
        <v>89</v>
      </c>
      <c r="J205" s="7"/>
      <c r="L205" s="7"/>
      <c r="M205" s="42">
        <v>0</v>
      </c>
      <c r="N205" s="75"/>
      <c r="O205" s="7"/>
      <c r="P205" s="7"/>
      <c r="S205" s="7">
        <v>174</v>
      </c>
      <c r="T205" s="55">
        <v>99</v>
      </c>
      <c r="U205" s="54">
        <v>89</v>
      </c>
      <c r="V205" s="42">
        <v>99</v>
      </c>
    </row>
    <row r="206" spans="1:22" ht="12.75">
      <c r="A206" s="73" t="s">
        <v>354</v>
      </c>
      <c r="B206" s="73" t="s">
        <v>326</v>
      </c>
      <c r="C206" s="7" t="s">
        <v>62</v>
      </c>
      <c r="D206" s="7" t="s">
        <v>103</v>
      </c>
      <c r="F206" s="7">
        <v>105</v>
      </c>
      <c r="G206" s="42">
        <v>96</v>
      </c>
      <c r="H206" s="75">
        <v>28.39</v>
      </c>
      <c r="I206" s="7">
        <v>83</v>
      </c>
      <c r="J206" s="7">
        <v>50</v>
      </c>
      <c r="L206" s="7"/>
      <c r="M206" s="42">
        <v>0</v>
      </c>
      <c r="N206" s="75"/>
      <c r="O206" s="7"/>
      <c r="P206" s="7"/>
      <c r="S206" s="7">
        <v>179</v>
      </c>
      <c r="T206" s="55">
        <v>96</v>
      </c>
      <c r="U206" s="54">
        <v>83</v>
      </c>
      <c r="V206" s="42">
        <v>96</v>
      </c>
    </row>
    <row r="207" spans="1:22" ht="12.75">
      <c r="A207" s="73" t="s">
        <v>599</v>
      </c>
      <c r="B207" s="73" t="s">
        <v>428</v>
      </c>
      <c r="C207" s="73" t="s">
        <v>111</v>
      </c>
      <c r="D207" s="7" t="s">
        <v>23</v>
      </c>
      <c r="F207" s="7">
        <v>106</v>
      </c>
      <c r="G207" s="42">
        <v>95</v>
      </c>
      <c r="H207" s="75">
        <v>28.41</v>
      </c>
      <c r="I207" s="7"/>
      <c r="J207" s="7"/>
      <c r="L207" s="7"/>
      <c r="M207" s="42">
        <v>0</v>
      </c>
      <c r="N207" s="75"/>
      <c r="O207" s="7"/>
      <c r="P207" s="7"/>
      <c r="S207" s="7">
        <v>180</v>
      </c>
      <c r="T207" s="55">
        <v>95</v>
      </c>
      <c r="U207" s="54">
        <v>0</v>
      </c>
      <c r="V207" s="42">
        <v>95</v>
      </c>
    </row>
    <row r="208" spans="1:22" ht="12.75">
      <c r="A208" s="73" t="s">
        <v>503</v>
      </c>
      <c r="B208" s="73" t="s">
        <v>326</v>
      </c>
      <c r="C208" s="7" t="s">
        <v>56</v>
      </c>
      <c r="D208" s="7" t="s">
        <v>99</v>
      </c>
      <c r="F208" s="7">
        <v>107</v>
      </c>
      <c r="G208" s="42">
        <v>94</v>
      </c>
      <c r="H208" s="75">
        <v>28.42</v>
      </c>
      <c r="I208" s="7">
        <v>89</v>
      </c>
      <c r="J208" s="7">
        <v>49</v>
      </c>
      <c r="L208" s="7"/>
      <c r="M208" s="42">
        <v>0</v>
      </c>
      <c r="N208" s="75"/>
      <c r="O208" s="7"/>
      <c r="P208" s="7"/>
      <c r="S208" s="7">
        <v>181</v>
      </c>
      <c r="T208" s="55">
        <v>94</v>
      </c>
      <c r="U208" s="54">
        <v>89</v>
      </c>
      <c r="V208" s="42">
        <v>94</v>
      </c>
    </row>
    <row r="209" spans="1:22" ht="12.75">
      <c r="A209" s="73" t="s">
        <v>609</v>
      </c>
      <c r="B209" s="73" t="s">
        <v>403</v>
      </c>
      <c r="C209" s="7" t="s">
        <v>61</v>
      </c>
      <c r="D209" s="7" t="s">
        <v>17</v>
      </c>
      <c r="F209" s="7">
        <v>110</v>
      </c>
      <c r="G209" s="42">
        <v>91</v>
      </c>
      <c r="H209" s="75">
        <v>28.53</v>
      </c>
      <c r="I209" s="7">
        <v>90</v>
      </c>
      <c r="J209" s="7">
        <v>47</v>
      </c>
      <c r="L209" s="7"/>
      <c r="M209" s="42">
        <v>0</v>
      </c>
      <c r="N209" s="75"/>
      <c r="O209" s="7"/>
      <c r="P209" s="7"/>
      <c r="S209" s="7">
        <v>183</v>
      </c>
      <c r="T209" s="55">
        <v>91</v>
      </c>
      <c r="U209" s="54">
        <v>90</v>
      </c>
      <c r="V209" s="42">
        <v>91</v>
      </c>
    </row>
    <row r="210" spans="1:22" ht="12.75">
      <c r="A210" s="73" t="s">
        <v>278</v>
      </c>
      <c r="B210" s="73" t="s">
        <v>279</v>
      </c>
      <c r="C210" s="73" t="s">
        <v>110</v>
      </c>
      <c r="D210" s="7" t="s">
        <v>23</v>
      </c>
      <c r="F210" s="7">
        <v>115</v>
      </c>
      <c r="G210" s="42">
        <v>86</v>
      </c>
      <c r="H210" s="75">
        <v>29.37</v>
      </c>
      <c r="I210" s="7">
        <v>88</v>
      </c>
      <c r="J210" s="7"/>
      <c r="L210" s="7"/>
      <c r="M210" s="42">
        <v>0</v>
      </c>
      <c r="N210" s="75"/>
      <c r="O210" s="7"/>
      <c r="P210" s="7"/>
      <c r="S210" s="7">
        <v>186</v>
      </c>
      <c r="T210" s="55">
        <v>86</v>
      </c>
      <c r="U210" s="54">
        <v>88</v>
      </c>
      <c r="V210" s="42">
        <v>86</v>
      </c>
    </row>
    <row r="211" spans="1:22" ht="12.75">
      <c r="A211" s="73" t="s">
        <v>436</v>
      </c>
      <c r="B211" s="73" t="s">
        <v>472</v>
      </c>
      <c r="C211" s="7" t="s">
        <v>120</v>
      </c>
      <c r="D211" s="7" t="s">
        <v>44</v>
      </c>
      <c r="F211" s="7">
        <v>117</v>
      </c>
      <c r="G211" s="42">
        <v>84</v>
      </c>
      <c r="H211" s="75">
        <v>29.42</v>
      </c>
      <c r="I211" s="7">
        <v>93</v>
      </c>
      <c r="J211" s="7">
        <v>45</v>
      </c>
      <c r="L211" s="7"/>
      <c r="M211" s="42">
        <v>0</v>
      </c>
      <c r="N211" s="75"/>
      <c r="O211" s="7"/>
      <c r="P211" s="7"/>
      <c r="S211" s="7">
        <v>187</v>
      </c>
      <c r="T211" s="55">
        <v>84</v>
      </c>
      <c r="U211" s="54">
        <v>93</v>
      </c>
      <c r="V211" s="42">
        <v>84</v>
      </c>
    </row>
    <row r="212" spans="1:22" ht="12.75">
      <c r="A212" s="73" t="s">
        <v>508</v>
      </c>
      <c r="B212" s="73" t="s">
        <v>406</v>
      </c>
      <c r="C212" s="7" t="s">
        <v>110</v>
      </c>
      <c r="D212" s="7" t="s">
        <v>16</v>
      </c>
      <c r="F212" s="7">
        <v>118</v>
      </c>
      <c r="G212" s="42">
        <v>83</v>
      </c>
      <c r="H212" s="75">
        <v>29.44</v>
      </c>
      <c r="I212" s="7">
        <v>87</v>
      </c>
      <c r="J212" s="7"/>
      <c r="L212" s="7"/>
      <c r="M212" s="42">
        <v>0</v>
      </c>
      <c r="N212" s="75"/>
      <c r="O212" s="7"/>
      <c r="P212" s="7"/>
      <c r="S212" s="7">
        <v>188</v>
      </c>
      <c r="T212" s="55">
        <v>83</v>
      </c>
      <c r="U212" s="54">
        <v>87</v>
      </c>
      <c r="V212" s="42">
        <v>83</v>
      </c>
    </row>
    <row r="213" spans="1:22" ht="12.75">
      <c r="A213" s="73" t="s">
        <v>617</v>
      </c>
      <c r="B213" s="73" t="s">
        <v>340</v>
      </c>
      <c r="C213" s="7" t="s">
        <v>62</v>
      </c>
      <c r="D213" s="7" t="s">
        <v>99</v>
      </c>
      <c r="F213" s="7">
        <v>120</v>
      </c>
      <c r="G213" s="42">
        <v>81</v>
      </c>
      <c r="H213" s="75">
        <v>29.51</v>
      </c>
      <c r="I213" s="7">
        <v>82</v>
      </c>
      <c r="J213" s="7">
        <v>43</v>
      </c>
      <c r="L213" s="7"/>
      <c r="M213" s="42">
        <v>0</v>
      </c>
      <c r="N213" s="75"/>
      <c r="O213" s="7"/>
      <c r="P213" s="7"/>
      <c r="S213" s="7">
        <v>190</v>
      </c>
      <c r="T213" s="55">
        <v>81</v>
      </c>
      <c r="U213" s="54">
        <v>82</v>
      </c>
      <c r="V213" s="42">
        <v>81</v>
      </c>
    </row>
    <row r="214" spans="1:22" ht="12.75">
      <c r="A214" s="73" t="s">
        <v>467</v>
      </c>
      <c r="B214" s="73" t="s">
        <v>392</v>
      </c>
      <c r="C214" s="7" t="s">
        <v>61</v>
      </c>
      <c r="D214" s="7" t="s">
        <v>122</v>
      </c>
      <c r="F214" s="7">
        <v>122</v>
      </c>
      <c r="G214" s="42">
        <v>79</v>
      </c>
      <c r="H214" s="75">
        <v>29.56</v>
      </c>
      <c r="I214" s="7">
        <v>89</v>
      </c>
      <c r="J214" s="7">
        <v>41</v>
      </c>
      <c r="L214" s="7"/>
      <c r="M214" s="42">
        <v>0</v>
      </c>
      <c r="N214" s="75"/>
      <c r="O214" s="7"/>
      <c r="P214" s="7"/>
      <c r="S214" s="7">
        <v>192</v>
      </c>
      <c r="T214" s="55">
        <v>79</v>
      </c>
      <c r="U214" s="54">
        <v>89</v>
      </c>
      <c r="V214" s="42">
        <v>79</v>
      </c>
    </row>
    <row r="215" spans="1:22" ht="12.75">
      <c r="A215" s="73" t="s">
        <v>427</v>
      </c>
      <c r="B215" s="73" t="s">
        <v>390</v>
      </c>
      <c r="C215" s="7" t="s">
        <v>61</v>
      </c>
      <c r="D215" s="7" t="s">
        <v>106</v>
      </c>
      <c r="F215" s="7">
        <v>123</v>
      </c>
      <c r="G215" s="42">
        <v>78</v>
      </c>
      <c r="H215" s="75">
        <v>30</v>
      </c>
      <c r="I215" s="7">
        <v>88</v>
      </c>
      <c r="J215" s="7">
        <v>40</v>
      </c>
      <c r="L215" s="7"/>
      <c r="M215" s="42">
        <v>0</v>
      </c>
      <c r="N215" s="75"/>
      <c r="O215" s="7"/>
      <c r="P215" s="7"/>
      <c r="S215" s="7">
        <v>194</v>
      </c>
      <c r="T215" s="55">
        <v>78</v>
      </c>
      <c r="U215" s="54">
        <v>88</v>
      </c>
      <c r="V215" s="42">
        <v>78</v>
      </c>
    </row>
    <row r="216" spans="1:22" ht="12.75">
      <c r="A216" s="73" t="s">
        <v>652</v>
      </c>
      <c r="B216" s="73" t="s">
        <v>608</v>
      </c>
      <c r="C216" s="73" t="s">
        <v>111</v>
      </c>
      <c r="D216" s="7" t="s">
        <v>26</v>
      </c>
      <c r="F216" s="7">
        <v>124</v>
      </c>
      <c r="G216" s="42">
        <v>77</v>
      </c>
      <c r="H216" s="75">
        <v>30.11</v>
      </c>
      <c r="I216" s="7"/>
      <c r="J216" s="7"/>
      <c r="L216" s="7"/>
      <c r="M216" s="42">
        <v>0</v>
      </c>
      <c r="N216" s="75"/>
      <c r="O216" s="7"/>
      <c r="P216" s="7"/>
      <c r="S216" s="7">
        <v>196</v>
      </c>
      <c r="T216" s="55">
        <v>77</v>
      </c>
      <c r="U216" s="54">
        <v>0</v>
      </c>
      <c r="V216" s="42">
        <v>77</v>
      </c>
    </row>
    <row r="217" spans="1:22" ht="12.75">
      <c r="A217" s="73" t="s">
        <v>446</v>
      </c>
      <c r="B217" s="73" t="s">
        <v>335</v>
      </c>
      <c r="C217" s="7" t="s">
        <v>55</v>
      </c>
      <c r="D217" s="7" t="s">
        <v>40</v>
      </c>
      <c r="F217" s="7">
        <v>130</v>
      </c>
      <c r="G217" s="42">
        <v>71</v>
      </c>
      <c r="H217" s="75">
        <v>30.56</v>
      </c>
      <c r="I217" s="7">
        <v>92</v>
      </c>
      <c r="J217" s="7">
        <v>34</v>
      </c>
      <c r="L217" s="7"/>
      <c r="M217" s="42">
        <v>0</v>
      </c>
      <c r="N217" s="75"/>
      <c r="O217" s="7"/>
      <c r="P217" s="7"/>
      <c r="S217" s="7">
        <v>200</v>
      </c>
      <c r="T217" s="55">
        <v>71</v>
      </c>
      <c r="U217" s="54">
        <v>92</v>
      </c>
      <c r="V217" s="42">
        <v>71</v>
      </c>
    </row>
    <row r="218" spans="1:22" ht="12.75">
      <c r="A218" s="73" t="s">
        <v>602</v>
      </c>
      <c r="B218" s="73" t="s">
        <v>601</v>
      </c>
      <c r="C218" s="7" t="s">
        <v>110</v>
      </c>
      <c r="D218" s="7" t="s">
        <v>27</v>
      </c>
      <c r="F218" s="7">
        <v>133</v>
      </c>
      <c r="G218" s="42">
        <v>68</v>
      </c>
      <c r="H218" s="75">
        <v>31.12</v>
      </c>
      <c r="I218" s="7">
        <v>85</v>
      </c>
      <c r="J218" s="7"/>
      <c r="L218" s="7"/>
      <c r="M218" s="42">
        <v>0</v>
      </c>
      <c r="N218" s="75"/>
      <c r="O218" s="7"/>
      <c r="P218" s="7"/>
      <c r="S218" s="7">
        <v>202</v>
      </c>
      <c r="T218" s="55">
        <v>68</v>
      </c>
      <c r="U218" s="54">
        <v>85</v>
      </c>
      <c r="V218" s="42">
        <v>68</v>
      </c>
    </row>
    <row r="219" spans="1:22" ht="12.75">
      <c r="A219" s="73" t="s">
        <v>370</v>
      </c>
      <c r="B219" s="73" t="s">
        <v>371</v>
      </c>
      <c r="C219" s="7" t="s">
        <v>62</v>
      </c>
      <c r="D219" s="7" t="s">
        <v>27</v>
      </c>
      <c r="F219" s="7">
        <v>136</v>
      </c>
      <c r="G219" s="42">
        <v>65</v>
      </c>
      <c r="H219" s="75">
        <v>32.01</v>
      </c>
      <c r="I219" s="7">
        <v>79</v>
      </c>
      <c r="J219" s="7">
        <v>30</v>
      </c>
      <c r="L219" s="7"/>
      <c r="M219" s="42">
        <v>0</v>
      </c>
      <c r="N219" s="75"/>
      <c r="O219" s="7"/>
      <c r="P219" s="7"/>
      <c r="S219" s="7">
        <v>203</v>
      </c>
      <c r="T219" s="55">
        <v>65</v>
      </c>
      <c r="U219" s="54">
        <v>79</v>
      </c>
      <c r="V219" s="42">
        <v>65</v>
      </c>
    </row>
    <row r="220" spans="1:22" ht="12.75">
      <c r="A220" s="73" t="s">
        <v>211</v>
      </c>
      <c r="B220" s="73" t="s">
        <v>406</v>
      </c>
      <c r="C220" s="7" t="s">
        <v>120</v>
      </c>
      <c r="D220" s="7" t="s">
        <v>44</v>
      </c>
      <c r="F220" s="7">
        <v>137</v>
      </c>
      <c r="G220" s="42">
        <v>64</v>
      </c>
      <c r="H220" s="75">
        <v>32.1</v>
      </c>
      <c r="I220" s="7">
        <v>89</v>
      </c>
      <c r="J220" s="7">
        <v>29</v>
      </c>
      <c r="L220" s="7"/>
      <c r="M220" s="42">
        <v>0</v>
      </c>
      <c r="N220" s="75"/>
      <c r="O220" s="7"/>
      <c r="P220" s="7"/>
      <c r="S220" s="7">
        <v>204</v>
      </c>
      <c r="T220" s="55">
        <v>64</v>
      </c>
      <c r="U220" s="54">
        <v>89</v>
      </c>
      <c r="V220" s="42">
        <v>64</v>
      </c>
    </row>
    <row r="221" spans="1:22" ht="12.75">
      <c r="A221" s="73" t="s">
        <v>500</v>
      </c>
      <c r="B221" s="73" t="s">
        <v>430</v>
      </c>
      <c r="C221" s="7" t="s">
        <v>56</v>
      </c>
      <c r="D221" s="7" t="s">
        <v>99</v>
      </c>
      <c r="F221" s="7">
        <v>139</v>
      </c>
      <c r="G221" s="42">
        <v>62</v>
      </c>
      <c r="H221" s="75">
        <v>32.2</v>
      </c>
      <c r="I221" s="7">
        <v>87</v>
      </c>
      <c r="J221" s="7">
        <v>27</v>
      </c>
      <c r="L221" s="7"/>
      <c r="M221" s="42">
        <v>0</v>
      </c>
      <c r="N221" s="75"/>
      <c r="O221" s="7"/>
      <c r="P221" s="7"/>
      <c r="S221" s="7">
        <v>205</v>
      </c>
      <c r="T221" s="55">
        <v>62</v>
      </c>
      <c r="U221" s="54">
        <v>87</v>
      </c>
      <c r="V221" s="42">
        <v>62</v>
      </c>
    </row>
    <row r="222" spans="1:22" ht="12.75">
      <c r="A222" s="73" t="s">
        <v>286</v>
      </c>
      <c r="B222" s="73" t="s">
        <v>501</v>
      </c>
      <c r="C222" s="7" t="s">
        <v>120</v>
      </c>
      <c r="D222" s="7" t="s">
        <v>99</v>
      </c>
      <c r="F222" s="7">
        <v>141</v>
      </c>
      <c r="G222" s="42">
        <v>60</v>
      </c>
      <c r="H222" s="75">
        <v>32.3</v>
      </c>
      <c r="I222" s="7">
        <v>88</v>
      </c>
      <c r="J222" s="7">
        <v>25</v>
      </c>
      <c r="L222" s="7"/>
      <c r="M222" s="42">
        <v>0</v>
      </c>
      <c r="N222" s="75"/>
      <c r="O222" s="7"/>
      <c r="P222" s="7"/>
      <c r="S222" s="7">
        <v>207</v>
      </c>
      <c r="T222" s="55">
        <v>60</v>
      </c>
      <c r="U222" s="54">
        <v>88</v>
      </c>
      <c r="V222" s="42">
        <v>60</v>
      </c>
    </row>
    <row r="223" spans="1:22" ht="12.75">
      <c r="A223" s="73" t="s">
        <v>498</v>
      </c>
      <c r="B223" s="73" t="s">
        <v>365</v>
      </c>
      <c r="C223" s="7" t="s">
        <v>55</v>
      </c>
      <c r="D223" s="7" t="s">
        <v>99</v>
      </c>
      <c r="F223" s="7">
        <v>144</v>
      </c>
      <c r="G223" s="42">
        <v>57</v>
      </c>
      <c r="H223" s="75">
        <v>33.37</v>
      </c>
      <c r="I223" s="7">
        <v>91</v>
      </c>
      <c r="J223" s="7">
        <v>23</v>
      </c>
      <c r="L223" s="7"/>
      <c r="M223" s="42">
        <v>0</v>
      </c>
      <c r="N223" s="75"/>
      <c r="O223" s="7"/>
      <c r="P223" s="7"/>
      <c r="S223" s="7">
        <v>209</v>
      </c>
      <c r="T223" s="55">
        <v>57</v>
      </c>
      <c r="U223" s="54">
        <v>91</v>
      </c>
      <c r="V223" s="42">
        <v>57</v>
      </c>
    </row>
    <row r="224" spans="1:22" ht="12.75">
      <c r="A224" s="73" t="s">
        <v>502</v>
      </c>
      <c r="B224" s="73" t="s">
        <v>417</v>
      </c>
      <c r="C224" s="7" t="s">
        <v>55</v>
      </c>
      <c r="D224" s="7" t="s">
        <v>99</v>
      </c>
      <c r="F224" s="7">
        <v>145</v>
      </c>
      <c r="G224" s="42">
        <v>56</v>
      </c>
      <c r="H224" s="75">
        <v>33.41</v>
      </c>
      <c r="I224" s="7">
        <v>90</v>
      </c>
      <c r="J224" s="7">
        <v>22</v>
      </c>
      <c r="L224" s="7"/>
      <c r="M224" s="42">
        <v>0</v>
      </c>
      <c r="N224" s="75"/>
      <c r="O224" s="7"/>
      <c r="P224" s="7"/>
      <c r="S224" s="7">
        <v>210</v>
      </c>
      <c r="T224" s="55">
        <v>56</v>
      </c>
      <c r="U224" s="54">
        <v>90</v>
      </c>
      <c r="V224" s="42">
        <v>56</v>
      </c>
    </row>
    <row r="225" spans="1:22" ht="12.75">
      <c r="A225" s="73" t="s">
        <v>504</v>
      </c>
      <c r="B225" s="73" t="s">
        <v>505</v>
      </c>
      <c r="C225" s="7" t="s">
        <v>120</v>
      </c>
      <c r="D225" s="7" t="s">
        <v>99</v>
      </c>
      <c r="F225" s="7">
        <v>153</v>
      </c>
      <c r="G225" s="42">
        <v>48</v>
      </c>
      <c r="H225" s="75">
        <v>42.43</v>
      </c>
      <c r="I225" s="7">
        <v>85</v>
      </c>
      <c r="J225" s="7">
        <v>15</v>
      </c>
      <c r="L225" s="7"/>
      <c r="M225" s="42">
        <v>0</v>
      </c>
      <c r="N225" s="75"/>
      <c r="O225" s="7"/>
      <c r="P225" s="7"/>
      <c r="S225" s="7">
        <v>216</v>
      </c>
      <c r="T225" s="55">
        <v>48</v>
      </c>
      <c r="U225" s="54">
        <v>85</v>
      </c>
      <c r="V225" s="42">
        <v>48</v>
      </c>
    </row>
    <row r="226" spans="1:16" ht="12.75">
      <c r="A226" s="10"/>
      <c r="B226" s="10"/>
      <c r="C226" s="10"/>
      <c r="D226" s="10"/>
      <c r="F226" s="10"/>
      <c r="G226" s="10"/>
      <c r="H226" s="10"/>
      <c r="I226" s="10"/>
      <c r="J226" s="10"/>
      <c r="K226" s="10"/>
      <c r="L226" s="10"/>
      <c r="M226" s="52"/>
      <c r="N226" s="52"/>
      <c r="O226" s="10"/>
      <c r="P226" s="10"/>
    </row>
    <row r="227" spans="1:16" ht="12.75">
      <c r="A227" s="10"/>
      <c r="B227" s="10"/>
      <c r="C227" s="10"/>
      <c r="D227" s="10"/>
      <c r="F227" s="10"/>
      <c r="G227" s="10"/>
      <c r="H227" s="10"/>
      <c r="I227" s="10"/>
      <c r="J227" s="10"/>
      <c r="K227" s="10"/>
      <c r="L227" s="10"/>
      <c r="M227" s="10"/>
      <c r="N227" s="52"/>
      <c r="O227" s="10"/>
      <c r="P227" s="10"/>
    </row>
    <row r="228" spans="1:16" ht="12.75">
      <c r="A228" s="10"/>
      <c r="B228" s="10"/>
      <c r="C228" s="10"/>
      <c r="D228" s="10"/>
      <c r="F228" s="10"/>
      <c r="G228" s="10"/>
      <c r="H228" s="10"/>
      <c r="I228" s="10"/>
      <c r="J228" s="10"/>
      <c r="K228" s="10"/>
      <c r="L228" s="10"/>
      <c r="M228" s="10"/>
      <c r="N228" s="52"/>
      <c r="O228" s="10"/>
      <c r="P228" s="10"/>
    </row>
    <row r="229" spans="12:15" ht="12.75">
      <c r="L229" s="10"/>
      <c r="M229" s="10"/>
      <c r="N229" s="52"/>
      <c r="O229" s="10"/>
    </row>
    <row r="230" spans="12:15" ht="12.75">
      <c r="L230" s="10"/>
      <c r="M230" s="10"/>
      <c r="N230" s="52"/>
      <c r="O230" s="10"/>
    </row>
    <row r="231" spans="12:15" ht="12.75">
      <c r="L231" s="10"/>
      <c r="M231" s="10"/>
      <c r="N231" s="52"/>
      <c r="O231" s="10"/>
    </row>
    <row r="232" spans="12:15" ht="12.75">
      <c r="L232" s="10"/>
      <c r="M232" s="10"/>
      <c r="N232" s="52"/>
      <c r="O232" s="10"/>
    </row>
    <row r="233" spans="12:15" ht="12.75">
      <c r="L233" s="10"/>
      <c r="M233" s="10"/>
      <c r="N233" s="52"/>
      <c r="O233" s="10"/>
    </row>
    <row r="234" spans="12:15" ht="12.75">
      <c r="L234" s="10"/>
      <c r="M234" s="10"/>
      <c r="N234" s="52"/>
      <c r="O234" s="10"/>
    </row>
    <row r="235" spans="12:15" ht="12.75">
      <c r="L235" s="10"/>
      <c r="M235" s="10"/>
      <c r="N235" s="52"/>
      <c r="O235" s="10"/>
    </row>
    <row r="236" spans="7:15" ht="12.75">
      <c r="G236" s="53"/>
      <c r="L236" s="10"/>
      <c r="M236" s="10"/>
      <c r="N236" s="52"/>
      <c r="O236" s="10"/>
    </row>
    <row r="237" spans="12:15" ht="12.75">
      <c r="L237" s="10"/>
      <c r="M237" s="10"/>
      <c r="N237" s="52"/>
      <c r="O237" s="10"/>
    </row>
    <row r="238" spans="12:15" ht="12.75">
      <c r="L238" s="10"/>
      <c r="M238" s="10"/>
      <c r="N238" s="52"/>
      <c r="O238" s="10"/>
    </row>
    <row r="239" spans="12:15" ht="12.75">
      <c r="L239" s="10"/>
      <c r="M239" s="10"/>
      <c r="N239" s="52"/>
      <c r="O239" s="10"/>
    </row>
    <row r="240" spans="12:15" ht="12.75">
      <c r="L240" s="10"/>
      <c r="M240" s="10"/>
      <c r="N240" s="52"/>
      <c r="O240" s="10"/>
    </row>
    <row r="241" spans="12:15" ht="12.75">
      <c r="L241" s="10"/>
      <c r="M241" s="10"/>
      <c r="N241" s="52"/>
      <c r="O241" s="10"/>
    </row>
    <row r="242" spans="12:15" ht="12.75">
      <c r="L242" s="10"/>
      <c r="M242" s="10"/>
      <c r="N242" s="52"/>
      <c r="O242" s="10"/>
    </row>
    <row r="243" spans="12:15" ht="12.75">
      <c r="L243" s="10"/>
      <c r="M243" s="10"/>
      <c r="N243" s="52"/>
      <c r="O243" s="10"/>
    </row>
    <row r="244" spans="12:15" ht="12.75">
      <c r="L244" s="10"/>
      <c r="M244" s="10"/>
      <c r="N244" s="52"/>
      <c r="O244" s="10"/>
    </row>
    <row r="245" spans="12:15" ht="12.75">
      <c r="L245" s="10"/>
      <c r="M245" s="10"/>
      <c r="N245" s="52"/>
      <c r="O245" s="10"/>
    </row>
    <row r="246" spans="12:15" ht="12.75">
      <c r="L246" s="10"/>
      <c r="M246" s="10"/>
      <c r="N246" s="52"/>
      <c r="O246" s="10"/>
    </row>
    <row r="247" spans="12:15" ht="12.75">
      <c r="L247" s="10"/>
      <c r="M247" s="10"/>
      <c r="N247" s="52"/>
      <c r="O247" s="10"/>
    </row>
    <row r="248" spans="12:15" ht="12.75">
      <c r="L248" s="10"/>
      <c r="M248" s="10"/>
      <c r="N248" s="52"/>
      <c r="O248" s="10"/>
    </row>
    <row r="249" spans="12:15" ht="12.75">
      <c r="L249" s="10"/>
      <c r="M249" s="10"/>
      <c r="N249" s="52"/>
      <c r="O249" s="10"/>
    </row>
    <row r="250" spans="12:15" ht="12.75">
      <c r="L250" s="10"/>
      <c r="M250" s="10"/>
      <c r="N250" s="52"/>
      <c r="O250" s="10"/>
    </row>
    <row r="251" spans="12:15" ht="12.75">
      <c r="L251" s="10"/>
      <c r="M251" s="10"/>
      <c r="N251" s="52"/>
      <c r="O251" s="10"/>
    </row>
    <row r="252" spans="12:15" ht="12.75">
      <c r="L252" s="10"/>
      <c r="M252" s="10"/>
      <c r="N252" s="52"/>
      <c r="O252" s="10"/>
    </row>
    <row r="253" spans="12:15" ht="12.75">
      <c r="L253" s="10"/>
      <c r="M253" s="10"/>
      <c r="N253" s="52"/>
      <c r="O253" s="10"/>
    </row>
    <row r="254" spans="12:15" ht="12.75">
      <c r="L254" s="10"/>
      <c r="M254" s="10"/>
      <c r="N254" s="52"/>
      <c r="O254" s="10"/>
    </row>
    <row r="255" spans="12:15" ht="12.75">
      <c r="L255" s="10"/>
      <c r="M255" s="10"/>
      <c r="N255" s="52"/>
      <c r="O255" s="10"/>
    </row>
    <row r="262" spans="1:4" ht="12.75">
      <c r="A262" s="10"/>
      <c r="B262" s="10"/>
      <c r="C262" s="10"/>
      <c r="D262" s="10"/>
    </row>
    <row r="263" spans="1:4" ht="12.75">
      <c r="A263" s="10"/>
      <c r="B263" s="10"/>
      <c r="C263" s="10"/>
      <c r="D263" s="10"/>
    </row>
    <row r="264" spans="1:4" ht="12.75">
      <c r="A264" s="10"/>
      <c r="B264" s="10"/>
      <c r="C264" s="10"/>
      <c r="D264" s="10"/>
    </row>
    <row r="265" spans="1:4" ht="12.75">
      <c r="A265" s="10"/>
      <c r="B265" s="10"/>
      <c r="C265" s="10"/>
      <c r="D265" s="10"/>
    </row>
    <row r="266" spans="1:4" ht="12.75">
      <c r="A266" s="10"/>
      <c r="B266" s="10"/>
      <c r="C266" s="10"/>
      <c r="D266" s="10"/>
    </row>
    <row r="267" spans="1:4" ht="12.75">
      <c r="A267" s="10"/>
      <c r="B267" s="10"/>
      <c r="C267" s="10"/>
      <c r="D267" s="10"/>
    </row>
  </sheetData>
  <sheetProtection/>
  <autoFilter ref="A4:D225"/>
  <mergeCells count="3">
    <mergeCell ref="S3:V3"/>
    <mergeCell ref="F3:J3"/>
    <mergeCell ref="L3:P3"/>
  </mergeCells>
  <conditionalFormatting sqref="G5 M5">
    <cfRule type="cellIs" priority="11" dxfId="0" operator="equal" stopIfTrue="1">
      <formula>0</formula>
    </cfRule>
  </conditionalFormatting>
  <conditionalFormatting sqref="G6:G225 M6:M225">
    <cfRule type="cellIs" priority="2" dxfId="0" operator="equal" stopIfTrue="1">
      <formula>0</formula>
    </cfRule>
  </conditionalFormatting>
  <dataValidations count="4">
    <dataValidation type="list" showInputMessage="1" showErrorMessage="1" sqref="C262:C378 C226:C228">
      <formula1>#REF!</formula1>
    </dataValidation>
    <dataValidation type="list" showInputMessage="1" showErrorMessage="1" sqref="D2:D4 D226:D65536">
      <formula1>'Senior &amp; U17 Women'!#REF!</formula1>
    </dataValidation>
    <dataValidation type="list" allowBlank="1" showInputMessage="1" showErrorMessage="1" sqref="C5:C225">
      <formula1>'Senior &amp; U17 Women'!#REF!</formula1>
    </dataValidation>
    <dataValidation type="list" allowBlank="1" showInputMessage="1" showErrorMessage="1" sqref="D5:D225">
      <formula1>'Senior &amp; U17 Women'!#REF!</formula1>
    </dataValidation>
  </dataValidations>
  <printOptions/>
  <pageMargins left="0.21" right="0.12" top="0.45" bottom="0.77" header="0.33" footer="0.5"/>
  <pageSetup fitToHeight="0" fitToWidth="0" horizontalDpi="300" verticalDpi="300" orientation="portrait" paperSize="9" scale="70" r:id="rId1"/>
  <headerFooter alignWithMargins="0">
    <oddFooter>&amp;L&amp;F\  &amp;A</oddFooter>
  </headerFooter>
  <rowBreaks count="1" manualBreakCount="1">
    <brk id="81" max="4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4.8515625" style="0" customWidth="1"/>
    <col min="4" max="4" width="23.00390625" style="0" customWidth="1"/>
    <col min="5" max="5" width="3.00390625" style="0" customWidth="1"/>
    <col min="6" max="6" width="5.28125" style="0" customWidth="1"/>
    <col min="7" max="7" width="6.421875" style="0" customWidth="1"/>
    <col min="8" max="8" width="4.57421875" style="0" customWidth="1"/>
    <col min="9" max="9" width="5.003906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5.140625" style="0" customWidth="1"/>
    <col min="31" max="31" width="10.140625" style="0" customWidth="1"/>
  </cols>
  <sheetData>
    <row r="1" ht="12.75">
      <c r="A1" s="2" t="e">
        <f>+#REF!</f>
        <v>#REF!</v>
      </c>
    </row>
    <row r="2" spans="1:36" ht="12.75">
      <c r="A2" s="2"/>
      <c r="AH2" s="1"/>
      <c r="AJ2" s="1"/>
    </row>
    <row r="3" spans="6:39" ht="12.75">
      <c r="F3" s="95" t="s">
        <v>10</v>
      </c>
      <c r="G3" s="96"/>
      <c r="H3" s="97"/>
      <c r="I3" s="3"/>
      <c r="J3" s="95" t="s">
        <v>4</v>
      </c>
      <c r="K3" s="96"/>
      <c r="L3" s="97"/>
      <c r="N3" s="95" t="s">
        <v>11</v>
      </c>
      <c r="O3" s="96"/>
      <c r="P3" s="97"/>
      <c r="R3" s="95" t="s">
        <v>12</v>
      </c>
      <c r="S3" s="96"/>
      <c r="T3" s="97"/>
      <c r="V3" s="95" t="s">
        <v>78</v>
      </c>
      <c r="W3" s="96"/>
      <c r="X3" s="97"/>
      <c r="Z3" s="95" t="s">
        <v>80</v>
      </c>
      <c r="AA3" s="96"/>
      <c r="AB3" s="97"/>
      <c r="AD3" s="93" t="s">
        <v>13</v>
      </c>
      <c r="AE3" s="94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5"/>
      <c r="H5" s="5"/>
      <c r="J5" s="22"/>
      <c r="K5" s="6"/>
      <c r="L5" s="5"/>
      <c r="N5" s="22"/>
      <c r="O5" s="6"/>
      <c r="P5" s="5"/>
      <c r="R5" s="5"/>
      <c r="S5" s="5"/>
      <c r="T5" s="5"/>
      <c r="V5" s="5"/>
      <c r="W5" s="5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0">
        <f>IF(F5&gt;0,0.5,0)</f>
        <v>0</v>
      </c>
      <c r="AH5" s="20">
        <f>IF(J5&gt;0,0.5,0)</f>
        <v>0</v>
      </c>
      <c r="AI5" s="20">
        <f>IF(N5&gt;0,0.5,0)</f>
        <v>0</v>
      </c>
      <c r="AJ5" s="20">
        <f>IF(R5&gt;0,0.5,0)</f>
        <v>0</v>
      </c>
      <c r="AK5" s="20">
        <f>IF(V5&gt;0,0.5,0)</f>
        <v>0</v>
      </c>
      <c r="AL5" s="20">
        <f>IF(Z5&gt;0,0.5,0)</f>
        <v>0</v>
      </c>
      <c r="AM5" s="20">
        <f>SUM(AG5:AL5)</f>
        <v>0</v>
      </c>
    </row>
    <row r="6" spans="1:39" ht="12.75">
      <c r="A6" s="5"/>
      <c r="B6" s="5"/>
      <c r="C6" s="5"/>
      <c r="D6" s="5"/>
      <c r="F6" s="5"/>
      <c r="G6" s="5"/>
      <c r="H6" s="5"/>
      <c r="J6" s="22"/>
      <c r="K6" s="6"/>
      <c r="L6" s="5"/>
      <c r="N6" s="22"/>
      <c r="O6" s="6"/>
      <c r="P6" s="5"/>
      <c r="R6" s="5"/>
      <c r="S6" s="5"/>
      <c r="T6" s="5"/>
      <c r="V6" s="5"/>
      <c r="W6" s="5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0">
        <f>IF(F6&gt;0,0.5,0)</f>
        <v>0</v>
      </c>
      <c r="AH6" s="20">
        <f>IF(J6&gt;0,0.5,0)</f>
        <v>0</v>
      </c>
      <c r="AI6" s="20">
        <f>IF(N6&gt;0,0.5,0)</f>
        <v>0</v>
      </c>
      <c r="AJ6" s="20">
        <f>IF(R6&gt;0,0.5,0)</f>
        <v>0</v>
      </c>
      <c r="AK6" s="20">
        <f>IF(V6&gt;0,0.5,0)</f>
        <v>0</v>
      </c>
      <c r="AL6" s="20">
        <f>IF(Z6&gt;0,0.5,0)</f>
        <v>0</v>
      </c>
      <c r="AM6" s="20">
        <f>SUM(AG6:AL6)</f>
        <v>0</v>
      </c>
    </row>
    <row r="7" spans="1:39" ht="12.75">
      <c r="A7" s="5"/>
      <c r="B7" s="5"/>
      <c r="C7" s="5"/>
      <c r="D7" s="5"/>
      <c r="F7" s="5"/>
      <c r="G7" s="5"/>
      <c r="H7" s="5"/>
      <c r="J7" s="22"/>
      <c r="K7" s="6"/>
      <c r="L7" s="5"/>
      <c r="N7" s="22"/>
      <c r="O7" s="6"/>
      <c r="P7" s="5"/>
      <c r="R7" s="5"/>
      <c r="S7" s="5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0">
        <f>IF(F7&gt;0,0.5,0)</f>
        <v>0</v>
      </c>
      <c r="AH7" s="20">
        <f>IF(J7&gt;0,0.5,0)</f>
        <v>0</v>
      </c>
      <c r="AI7" s="20">
        <f>IF(N7&gt;0,0.5,0)</f>
        <v>0</v>
      </c>
      <c r="AJ7" s="20">
        <f>IF(R7&gt;0,0.5,0)</f>
        <v>0</v>
      </c>
      <c r="AK7" s="20">
        <f>IF(V7&gt;0,0.5,0)</f>
        <v>0</v>
      </c>
      <c r="AL7" s="20">
        <f>IF(Z7&gt;0,0.5,0)</f>
        <v>0</v>
      </c>
      <c r="AM7" s="20">
        <f>SUM(AG7:AL7)</f>
        <v>0</v>
      </c>
    </row>
    <row r="8" s="21" customFormat="1" ht="12.75"/>
    <row r="11" spans="3:6" ht="12.75">
      <c r="C11" s="11" t="s">
        <v>46</v>
      </c>
      <c r="D11" s="11" t="s">
        <v>15</v>
      </c>
      <c r="E11" s="8"/>
      <c r="F11" s="11"/>
    </row>
    <row r="12" spans="3:39" ht="12.75">
      <c r="C12" s="8" t="s">
        <v>47</v>
      </c>
      <c r="D12" s="8" t="s">
        <v>18</v>
      </c>
      <c r="E12" s="8"/>
      <c r="F12" s="8"/>
      <c r="AG12" s="9">
        <f aca="true" t="shared" si="0" ref="AG12:AG45">SUMIF($D$5:$D$7,$D12,$AG$5:$AG$7)</f>
        <v>0</v>
      </c>
      <c r="AH12" s="9">
        <f aca="true" t="shared" si="1" ref="AH12:AH45">SUMIF($D$5:$D$7,$D12,$AH$5:$AH$7)</f>
        <v>0</v>
      </c>
      <c r="AI12" s="9">
        <f aca="true" t="shared" si="2" ref="AI12:AI45">SUMIF($D$5:$D$7,$D12,$AI$5:$AI$7)</f>
        <v>0</v>
      </c>
      <c r="AJ12" s="9">
        <f aca="true" t="shared" si="3" ref="AJ12:AJ45">SUMIF($D$5:$D$7,$D12,$AJ$5:$AJ$7)</f>
        <v>0</v>
      </c>
      <c r="AK12" s="9">
        <f aca="true" t="shared" si="4" ref="AK12:AK45">SUMIF($D$5:$D$7,$D12,$AK$5:$AK$7)</f>
        <v>0</v>
      </c>
      <c r="AL12" s="9">
        <f aca="true" t="shared" si="5" ref="AL12:AL45">SUMIF($D$5:$D$7,$D12,$AL$5:$AL$7)</f>
        <v>0</v>
      </c>
      <c r="AM12" s="20">
        <f>SUM(AG12:AL12)</f>
        <v>0</v>
      </c>
    </row>
    <row r="13" spans="3:39" ht="12.75">
      <c r="C13" s="8" t="s">
        <v>48</v>
      </c>
      <c r="D13" s="8" t="s">
        <v>19</v>
      </c>
      <c r="E13" s="8"/>
      <c r="F13" s="8"/>
      <c r="AG13" s="9">
        <f t="shared" si="0"/>
        <v>0</v>
      </c>
      <c r="AH13" s="9">
        <f t="shared" si="1"/>
        <v>0</v>
      </c>
      <c r="AI13" s="9">
        <f t="shared" si="2"/>
        <v>0</v>
      </c>
      <c r="AJ13" s="9">
        <f t="shared" si="3"/>
        <v>0</v>
      </c>
      <c r="AK13" s="9">
        <f t="shared" si="4"/>
        <v>0</v>
      </c>
      <c r="AL13" s="9">
        <f t="shared" si="5"/>
        <v>0</v>
      </c>
      <c r="AM13" s="20">
        <f>SUM(AG13:AL13)</f>
        <v>0</v>
      </c>
    </row>
    <row r="14" spans="3:39" ht="12.75">
      <c r="C14" s="8" t="s">
        <v>57</v>
      </c>
      <c r="D14" s="8" t="s">
        <v>20</v>
      </c>
      <c r="E14" s="8"/>
      <c r="F14" s="8"/>
      <c r="AG14" s="9">
        <f t="shared" si="0"/>
        <v>0</v>
      </c>
      <c r="AH14" s="9">
        <f t="shared" si="1"/>
        <v>0</v>
      </c>
      <c r="AI14" s="9">
        <f t="shared" si="2"/>
        <v>0</v>
      </c>
      <c r="AJ14" s="9">
        <f t="shared" si="3"/>
        <v>0</v>
      </c>
      <c r="AK14" s="9">
        <f t="shared" si="4"/>
        <v>0</v>
      </c>
      <c r="AL14" s="9">
        <f t="shared" si="5"/>
        <v>0</v>
      </c>
      <c r="AM14" s="20">
        <f aca="true" t="shared" si="6" ref="AM14:AM45">SUM(AG14:AL14)</f>
        <v>0</v>
      </c>
    </row>
    <row r="15" spans="3:39" ht="12.75">
      <c r="C15" s="8" t="s">
        <v>58</v>
      </c>
      <c r="D15" s="8" t="s">
        <v>22</v>
      </c>
      <c r="E15" s="8"/>
      <c r="F15" s="8"/>
      <c r="AG15" s="9">
        <f t="shared" si="0"/>
        <v>0</v>
      </c>
      <c r="AH15" s="9">
        <f t="shared" si="1"/>
        <v>0</v>
      </c>
      <c r="AI15" s="9">
        <f t="shared" si="2"/>
        <v>0</v>
      </c>
      <c r="AJ15" s="9">
        <f t="shared" si="3"/>
        <v>0</v>
      </c>
      <c r="AK15" s="9">
        <f t="shared" si="4"/>
        <v>0</v>
      </c>
      <c r="AL15" s="9">
        <f t="shared" si="5"/>
        <v>0</v>
      </c>
      <c r="AM15" s="20">
        <f t="shared" si="6"/>
        <v>0</v>
      </c>
    </row>
    <row r="16" spans="3:39" ht="12.75">
      <c r="C16" s="8" t="s">
        <v>59</v>
      </c>
      <c r="D16" s="8" t="s">
        <v>21</v>
      </c>
      <c r="E16" s="8"/>
      <c r="F16" s="8"/>
      <c r="AG16" s="9">
        <f t="shared" si="0"/>
        <v>0</v>
      </c>
      <c r="AH16" s="9">
        <f t="shared" si="1"/>
        <v>0</v>
      </c>
      <c r="AI16" s="9">
        <f t="shared" si="2"/>
        <v>0</v>
      </c>
      <c r="AJ16" s="9">
        <f t="shared" si="3"/>
        <v>0</v>
      </c>
      <c r="AK16" s="9">
        <f t="shared" si="4"/>
        <v>0</v>
      </c>
      <c r="AL16" s="9">
        <f t="shared" si="5"/>
        <v>0</v>
      </c>
      <c r="AM16" s="20">
        <f t="shared" si="6"/>
        <v>0</v>
      </c>
    </row>
    <row r="17" spans="3:39" ht="12.75">
      <c r="C17" s="8" t="s">
        <v>60</v>
      </c>
      <c r="D17" s="8" t="s">
        <v>23</v>
      </c>
      <c r="E17" s="8"/>
      <c r="F17" s="8"/>
      <c r="AG17" s="9">
        <f t="shared" si="0"/>
        <v>0</v>
      </c>
      <c r="AH17" s="9">
        <f t="shared" si="1"/>
        <v>0</v>
      </c>
      <c r="AI17" s="9">
        <f t="shared" si="2"/>
        <v>0</v>
      </c>
      <c r="AJ17" s="9">
        <f t="shared" si="3"/>
        <v>0</v>
      </c>
      <c r="AK17" s="9">
        <f t="shared" si="4"/>
        <v>0</v>
      </c>
      <c r="AL17" s="9">
        <f t="shared" si="5"/>
        <v>0</v>
      </c>
      <c r="AM17" s="20">
        <f t="shared" si="6"/>
        <v>0</v>
      </c>
    </row>
    <row r="18" spans="3:39" ht="12.75">
      <c r="C18" s="8" t="s">
        <v>55</v>
      </c>
      <c r="D18" s="8" t="s">
        <v>24</v>
      </c>
      <c r="E18" s="8"/>
      <c r="F18" s="8"/>
      <c r="AG18" s="9">
        <f t="shared" si="0"/>
        <v>0</v>
      </c>
      <c r="AH18" s="9">
        <f t="shared" si="1"/>
        <v>0</v>
      </c>
      <c r="AI18" s="9">
        <f t="shared" si="2"/>
        <v>0</v>
      </c>
      <c r="AJ18" s="9">
        <f t="shared" si="3"/>
        <v>0</v>
      </c>
      <c r="AK18" s="9">
        <f t="shared" si="4"/>
        <v>0</v>
      </c>
      <c r="AL18" s="9">
        <f t="shared" si="5"/>
        <v>0</v>
      </c>
      <c r="AM18" s="20">
        <f t="shared" si="6"/>
        <v>0</v>
      </c>
    </row>
    <row r="19" spans="3:39" ht="12.75">
      <c r="C19" s="8" t="s">
        <v>56</v>
      </c>
      <c r="D19" s="8" t="s">
        <v>25</v>
      </c>
      <c r="E19" s="8"/>
      <c r="F19" s="8"/>
      <c r="AG19" s="9">
        <f t="shared" si="0"/>
        <v>0</v>
      </c>
      <c r="AH19" s="9">
        <f t="shared" si="1"/>
        <v>0</v>
      </c>
      <c r="AI19" s="9">
        <f t="shared" si="2"/>
        <v>0</v>
      </c>
      <c r="AJ19" s="9">
        <f t="shared" si="3"/>
        <v>0</v>
      </c>
      <c r="AK19" s="9">
        <f t="shared" si="4"/>
        <v>0</v>
      </c>
      <c r="AL19" s="9">
        <f t="shared" si="5"/>
        <v>0</v>
      </c>
      <c r="AM19" s="20">
        <f t="shared" si="6"/>
        <v>0</v>
      </c>
    </row>
    <row r="20" spans="3:39" ht="12.75">
      <c r="C20" s="8" t="s">
        <v>62</v>
      </c>
      <c r="D20" s="8" t="s">
        <v>28</v>
      </c>
      <c r="E20" s="8"/>
      <c r="F20" s="8"/>
      <c r="AG20" s="9">
        <f t="shared" si="0"/>
        <v>0</v>
      </c>
      <c r="AH20" s="9">
        <f t="shared" si="1"/>
        <v>0</v>
      </c>
      <c r="AI20" s="9">
        <f t="shared" si="2"/>
        <v>0</v>
      </c>
      <c r="AJ20" s="9">
        <f t="shared" si="3"/>
        <v>0</v>
      </c>
      <c r="AK20" s="9">
        <f t="shared" si="4"/>
        <v>0</v>
      </c>
      <c r="AL20" s="9">
        <f t="shared" si="5"/>
        <v>0</v>
      </c>
      <c r="AM20" s="20">
        <f t="shared" si="6"/>
        <v>0</v>
      </c>
    </row>
    <row r="21" spans="3:39" ht="12.75">
      <c r="C21" s="8" t="s">
        <v>61</v>
      </c>
      <c r="D21" s="8" t="s">
        <v>27</v>
      </c>
      <c r="E21" s="8"/>
      <c r="F21" s="8"/>
      <c r="AG21" s="9">
        <f t="shared" si="0"/>
        <v>0</v>
      </c>
      <c r="AH21" s="9">
        <f t="shared" si="1"/>
        <v>0</v>
      </c>
      <c r="AI21" s="9">
        <f t="shared" si="2"/>
        <v>0</v>
      </c>
      <c r="AJ21" s="9">
        <f t="shared" si="3"/>
        <v>0</v>
      </c>
      <c r="AK21" s="9">
        <f t="shared" si="4"/>
        <v>0</v>
      </c>
      <c r="AL21" s="9">
        <f t="shared" si="5"/>
        <v>0</v>
      </c>
      <c r="AM21" s="20">
        <f t="shared" si="6"/>
        <v>0</v>
      </c>
    </row>
    <row r="22" spans="3:39" ht="12.75">
      <c r="C22" s="8" t="s">
        <v>49</v>
      </c>
      <c r="D22" s="8" t="s">
        <v>16</v>
      </c>
      <c r="E22" s="8"/>
      <c r="F22" s="8"/>
      <c r="AG22" s="9">
        <f t="shared" si="0"/>
        <v>0</v>
      </c>
      <c r="AH22" s="9">
        <f t="shared" si="1"/>
        <v>0</v>
      </c>
      <c r="AI22" s="9">
        <f t="shared" si="2"/>
        <v>0</v>
      </c>
      <c r="AJ22" s="9">
        <f t="shared" si="3"/>
        <v>0</v>
      </c>
      <c r="AK22" s="9">
        <f t="shared" si="4"/>
        <v>0</v>
      </c>
      <c r="AL22" s="9">
        <f t="shared" si="5"/>
        <v>0</v>
      </c>
      <c r="AM22" s="20">
        <f t="shared" si="6"/>
        <v>0</v>
      </c>
    </row>
    <row r="23" spans="3:39" ht="12.75">
      <c r="C23" s="8" t="s">
        <v>50</v>
      </c>
      <c r="D23" s="8" t="s">
        <v>26</v>
      </c>
      <c r="E23" s="8"/>
      <c r="F23" s="8"/>
      <c r="AG23" s="9">
        <f t="shared" si="0"/>
        <v>0</v>
      </c>
      <c r="AH23" s="9">
        <f t="shared" si="1"/>
        <v>0</v>
      </c>
      <c r="AI23" s="9">
        <f t="shared" si="2"/>
        <v>0</v>
      </c>
      <c r="AJ23" s="9">
        <f t="shared" si="3"/>
        <v>0</v>
      </c>
      <c r="AK23" s="9">
        <f t="shared" si="4"/>
        <v>0</v>
      </c>
      <c r="AL23" s="9">
        <f t="shared" si="5"/>
        <v>0</v>
      </c>
      <c r="AM23" s="20">
        <f t="shared" si="6"/>
        <v>0</v>
      </c>
    </row>
    <row r="24" spans="3:39" ht="12.75">
      <c r="C24" s="8" t="s">
        <v>51</v>
      </c>
      <c r="D24" s="8" t="s">
        <v>17</v>
      </c>
      <c r="E24" s="8"/>
      <c r="F24" s="8"/>
      <c r="AG24" s="9">
        <f t="shared" si="0"/>
        <v>0</v>
      </c>
      <c r="AH24" s="9">
        <f t="shared" si="1"/>
        <v>0</v>
      </c>
      <c r="AI24" s="9">
        <f t="shared" si="2"/>
        <v>0</v>
      </c>
      <c r="AJ24" s="9">
        <f t="shared" si="3"/>
        <v>0</v>
      </c>
      <c r="AK24" s="9">
        <f t="shared" si="4"/>
        <v>0</v>
      </c>
      <c r="AL24" s="9">
        <f t="shared" si="5"/>
        <v>0</v>
      </c>
      <c r="AM24" s="20">
        <f t="shared" si="6"/>
        <v>0</v>
      </c>
    </row>
    <row r="25" spans="3:39" ht="12.75">
      <c r="C25" s="8" t="s">
        <v>52</v>
      </c>
      <c r="D25" s="8" t="s">
        <v>29</v>
      </c>
      <c r="E25" s="8"/>
      <c r="F25" s="8"/>
      <c r="AG25" s="9">
        <f t="shared" si="0"/>
        <v>0</v>
      </c>
      <c r="AH25" s="9">
        <f t="shared" si="1"/>
        <v>0</v>
      </c>
      <c r="AI25" s="9">
        <f t="shared" si="2"/>
        <v>0</v>
      </c>
      <c r="AJ25" s="9">
        <f t="shared" si="3"/>
        <v>0</v>
      </c>
      <c r="AK25" s="9">
        <f t="shared" si="4"/>
        <v>0</v>
      </c>
      <c r="AL25" s="9">
        <f t="shared" si="5"/>
        <v>0</v>
      </c>
      <c r="AM25" s="20">
        <f t="shared" si="6"/>
        <v>0</v>
      </c>
    </row>
    <row r="26" spans="3:39" ht="12.75">
      <c r="C26" s="8" t="s">
        <v>53</v>
      </c>
      <c r="D26" s="8" t="s">
        <v>30</v>
      </c>
      <c r="E26" s="8"/>
      <c r="F26" s="8"/>
      <c r="AG26" s="9">
        <f t="shared" si="0"/>
        <v>0</v>
      </c>
      <c r="AH26" s="9">
        <f t="shared" si="1"/>
        <v>0</v>
      </c>
      <c r="AI26" s="9">
        <f t="shared" si="2"/>
        <v>0</v>
      </c>
      <c r="AJ26" s="9">
        <f t="shared" si="3"/>
        <v>0</v>
      </c>
      <c r="AK26" s="9">
        <f t="shared" si="4"/>
        <v>0</v>
      </c>
      <c r="AL26" s="9">
        <f t="shared" si="5"/>
        <v>0</v>
      </c>
      <c r="AM26" s="20">
        <f t="shared" si="6"/>
        <v>0</v>
      </c>
    </row>
    <row r="27" spans="3:39" ht="12.75">
      <c r="C27" s="8" t="s">
        <v>54</v>
      </c>
      <c r="D27" s="8" t="s">
        <v>75</v>
      </c>
      <c r="E27" s="8"/>
      <c r="F27" s="8"/>
      <c r="AG27" s="9">
        <f t="shared" si="0"/>
        <v>0</v>
      </c>
      <c r="AH27" s="9">
        <f t="shared" si="1"/>
        <v>0</v>
      </c>
      <c r="AI27" s="9">
        <f t="shared" si="2"/>
        <v>0</v>
      </c>
      <c r="AJ27" s="9">
        <f t="shared" si="3"/>
        <v>0</v>
      </c>
      <c r="AK27" s="9">
        <f t="shared" si="4"/>
        <v>0</v>
      </c>
      <c r="AL27" s="9">
        <f t="shared" si="5"/>
        <v>0</v>
      </c>
      <c r="AM27" s="20">
        <f t="shared" si="6"/>
        <v>0</v>
      </c>
    </row>
    <row r="28" spans="4:39" ht="12.75">
      <c r="D28" s="8" t="s">
        <v>74</v>
      </c>
      <c r="E28" s="8"/>
      <c r="F28" s="8"/>
      <c r="AG28" s="9">
        <f t="shared" si="0"/>
        <v>0</v>
      </c>
      <c r="AH28" s="9">
        <f t="shared" si="1"/>
        <v>0</v>
      </c>
      <c r="AI28" s="9">
        <f t="shared" si="2"/>
        <v>0</v>
      </c>
      <c r="AJ28" s="9">
        <f t="shared" si="3"/>
        <v>0</v>
      </c>
      <c r="AK28" s="9">
        <f t="shared" si="4"/>
        <v>0</v>
      </c>
      <c r="AL28" s="9">
        <f t="shared" si="5"/>
        <v>0</v>
      </c>
      <c r="AM28" s="20">
        <f>SUM(AG28:AL28)</f>
        <v>0</v>
      </c>
    </row>
    <row r="29" spans="4:39" ht="12.75">
      <c r="D29" s="8" t="s">
        <v>73</v>
      </c>
      <c r="E29" s="8"/>
      <c r="F29" s="8"/>
      <c r="AG29" s="9">
        <f t="shared" si="0"/>
        <v>0</v>
      </c>
      <c r="AH29" s="9">
        <f t="shared" si="1"/>
        <v>0</v>
      </c>
      <c r="AI29" s="9">
        <f t="shared" si="2"/>
        <v>0</v>
      </c>
      <c r="AJ29" s="9">
        <f t="shared" si="3"/>
        <v>0</v>
      </c>
      <c r="AK29" s="9">
        <f t="shared" si="4"/>
        <v>0</v>
      </c>
      <c r="AL29" s="9">
        <f t="shared" si="5"/>
        <v>0</v>
      </c>
      <c r="AM29" s="20">
        <f>SUM(AG29:AL29)</f>
        <v>0</v>
      </c>
    </row>
    <row r="30" spans="4:39" ht="12.75">
      <c r="D30" s="8" t="s">
        <v>31</v>
      </c>
      <c r="E30" s="8"/>
      <c r="F30" s="8"/>
      <c r="AG30" s="9">
        <f t="shared" si="0"/>
        <v>0</v>
      </c>
      <c r="AH30" s="9">
        <f t="shared" si="1"/>
        <v>0</v>
      </c>
      <c r="AI30" s="9">
        <f t="shared" si="2"/>
        <v>0</v>
      </c>
      <c r="AJ30" s="9">
        <f t="shared" si="3"/>
        <v>0</v>
      </c>
      <c r="AK30" s="9">
        <f t="shared" si="4"/>
        <v>0</v>
      </c>
      <c r="AL30" s="9">
        <f t="shared" si="5"/>
        <v>0</v>
      </c>
      <c r="AM30" s="20">
        <f t="shared" si="6"/>
        <v>0</v>
      </c>
    </row>
    <row r="31" spans="4:39" ht="12.75">
      <c r="D31" s="8" t="s">
        <v>33</v>
      </c>
      <c r="E31" s="8"/>
      <c r="F31" s="8"/>
      <c r="AG31" s="9">
        <f t="shared" si="0"/>
        <v>0</v>
      </c>
      <c r="AH31" s="9">
        <f t="shared" si="1"/>
        <v>0</v>
      </c>
      <c r="AI31" s="9">
        <f t="shared" si="2"/>
        <v>0</v>
      </c>
      <c r="AJ31" s="9">
        <f t="shared" si="3"/>
        <v>0</v>
      </c>
      <c r="AK31" s="9">
        <f t="shared" si="4"/>
        <v>0</v>
      </c>
      <c r="AL31" s="9">
        <f t="shared" si="5"/>
        <v>0</v>
      </c>
      <c r="AM31" s="20">
        <f t="shared" si="6"/>
        <v>0</v>
      </c>
    </row>
    <row r="32" spans="4:39" ht="12.75">
      <c r="D32" s="8" t="s">
        <v>32</v>
      </c>
      <c r="E32" s="8"/>
      <c r="F32" s="8"/>
      <c r="AG32" s="9">
        <f t="shared" si="0"/>
        <v>0</v>
      </c>
      <c r="AH32" s="9">
        <f t="shared" si="1"/>
        <v>0</v>
      </c>
      <c r="AI32" s="9">
        <f t="shared" si="2"/>
        <v>0</v>
      </c>
      <c r="AJ32" s="9">
        <f t="shared" si="3"/>
        <v>0</v>
      </c>
      <c r="AK32" s="9">
        <f t="shared" si="4"/>
        <v>0</v>
      </c>
      <c r="AL32" s="9">
        <f t="shared" si="5"/>
        <v>0</v>
      </c>
      <c r="AM32" s="20">
        <f t="shared" si="6"/>
        <v>0</v>
      </c>
    </row>
    <row r="33" spans="4:39" ht="12.75">
      <c r="D33" s="8" t="s">
        <v>34</v>
      </c>
      <c r="E33" s="8"/>
      <c r="F33" s="8"/>
      <c r="AG33" s="9">
        <f t="shared" si="0"/>
        <v>0</v>
      </c>
      <c r="AH33" s="9">
        <f t="shared" si="1"/>
        <v>0</v>
      </c>
      <c r="AI33" s="9">
        <f t="shared" si="2"/>
        <v>0</v>
      </c>
      <c r="AJ33" s="9">
        <f t="shared" si="3"/>
        <v>0</v>
      </c>
      <c r="AK33" s="9">
        <f t="shared" si="4"/>
        <v>0</v>
      </c>
      <c r="AL33" s="9">
        <f t="shared" si="5"/>
        <v>0</v>
      </c>
      <c r="AM33" s="20">
        <f t="shared" si="6"/>
        <v>0</v>
      </c>
    </row>
    <row r="34" spans="4:39" ht="12.75">
      <c r="D34" s="8" t="s">
        <v>35</v>
      </c>
      <c r="E34" s="8"/>
      <c r="F34" s="8"/>
      <c r="AG34" s="9">
        <f t="shared" si="0"/>
        <v>0</v>
      </c>
      <c r="AH34" s="9">
        <f t="shared" si="1"/>
        <v>0</v>
      </c>
      <c r="AI34" s="9">
        <f t="shared" si="2"/>
        <v>0</v>
      </c>
      <c r="AJ34" s="9">
        <f t="shared" si="3"/>
        <v>0</v>
      </c>
      <c r="AK34" s="9">
        <f t="shared" si="4"/>
        <v>0</v>
      </c>
      <c r="AL34" s="9">
        <f t="shared" si="5"/>
        <v>0</v>
      </c>
      <c r="AM34" s="20">
        <f t="shared" si="6"/>
        <v>0</v>
      </c>
    </row>
    <row r="35" spans="4:39" ht="12.75">
      <c r="D35" s="8" t="s">
        <v>36</v>
      </c>
      <c r="E35" s="8"/>
      <c r="F35" s="8"/>
      <c r="AG35" s="9">
        <f t="shared" si="0"/>
        <v>0</v>
      </c>
      <c r="AH35" s="9">
        <f t="shared" si="1"/>
        <v>0</v>
      </c>
      <c r="AI35" s="9">
        <f t="shared" si="2"/>
        <v>0</v>
      </c>
      <c r="AJ35" s="9">
        <f t="shared" si="3"/>
        <v>0</v>
      </c>
      <c r="AK35" s="9">
        <f t="shared" si="4"/>
        <v>0</v>
      </c>
      <c r="AL35" s="9">
        <f t="shared" si="5"/>
        <v>0</v>
      </c>
      <c r="AM35" s="20">
        <f t="shared" si="6"/>
        <v>0</v>
      </c>
    </row>
    <row r="36" spans="4:39" ht="12.75">
      <c r="D36" s="8" t="s">
        <v>39</v>
      </c>
      <c r="E36" s="8"/>
      <c r="F36" s="8"/>
      <c r="AG36" s="9">
        <f t="shared" si="0"/>
        <v>0</v>
      </c>
      <c r="AH36" s="9">
        <f t="shared" si="1"/>
        <v>0</v>
      </c>
      <c r="AI36" s="9">
        <f t="shared" si="2"/>
        <v>0</v>
      </c>
      <c r="AJ36" s="9">
        <f t="shared" si="3"/>
        <v>0</v>
      </c>
      <c r="AK36" s="9">
        <f t="shared" si="4"/>
        <v>0</v>
      </c>
      <c r="AL36" s="9">
        <f t="shared" si="5"/>
        <v>0</v>
      </c>
      <c r="AM36" s="20">
        <f t="shared" si="6"/>
        <v>0</v>
      </c>
    </row>
    <row r="37" spans="4:39" ht="12.75">
      <c r="D37" s="8" t="s">
        <v>38</v>
      </c>
      <c r="E37" s="8"/>
      <c r="F37" s="8"/>
      <c r="AG37" s="9">
        <f t="shared" si="0"/>
        <v>0</v>
      </c>
      <c r="AH37" s="9">
        <f t="shared" si="1"/>
        <v>0</v>
      </c>
      <c r="AI37" s="9">
        <f t="shared" si="2"/>
        <v>0</v>
      </c>
      <c r="AJ37" s="9">
        <f t="shared" si="3"/>
        <v>0</v>
      </c>
      <c r="AK37" s="9">
        <f t="shared" si="4"/>
        <v>0</v>
      </c>
      <c r="AL37" s="9">
        <f t="shared" si="5"/>
        <v>0</v>
      </c>
      <c r="AM37" s="20">
        <f t="shared" si="6"/>
        <v>0</v>
      </c>
    </row>
    <row r="38" spans="4:39" ht="12.75">
      <c r="D38" s="8" t="s">
        <v>37</v>
      </c>
      <c r="E38" s="8"/>
      <c r="F38" s="8"/>
      <c r="AG38" s="9">
        <f t="shared" si="0"/>
        <v>0</v>
      </c>
      <c r="AH38" s="9">
        <f t="shared" si="1"/>
        <v>0</v>
      </c>
      <c r="AI38" s="9">
        <f t="shared" si="2"/>
        <v>0</v>
      </c>
      <c r="AJ38" s="9">
        <f t="shared" si="3"/>
        <v>0</v>
      </c>
      <c r="AK38" s="9">
        <f t="shared" si="4"/>
        <v>0</v>
      </c>
      <c r="AL38" s="9">
        <f t="shared" si="5"/>
        <v>0</v>
      </c>
      <c r="AM38" s="20">
        <f t="shared" si="6"/>
        <v>0</v>
      </c>
    </row>
    <row r="39" spans="4:39" ht="12.75">
      <c r="D39" s="8" t="s">
        <v>72</v>
      </c>
      <c r="E39" s="8"/>
      <c r="F39" s="8"/>
      <c r="AG39" s="9">
        <f t="shared" si="0"/>
        <v>0</v>
      </c>
      <c r="AH39" s="9">
        <f t="shared" si="1"/>
        <v>0</v>
      </c>
      <c r="AI39" s="9">
        <f t="shared" si="2"/>
        <v>0</v>
      </c>
      <c r="AJ39" s="9">
        <f t="shared" si="3"/>
        <v>0</v>
      </c>
      <c r="AK39" s="9">
        <f t="shared" si="4"/>
        <v>0</v>
      </c>
      <c r="AL39" s="9">
        <f t="shared" si="5"/>
        <v>0</v>
      </c>
      <c r="AM39" s="20">
        <f>SUM(AG39:AL39)</f>
        <v>0</v>
      </c>
    </row>
    <row r="40" spans="4:39" ht="12.75">
      <c r="D40" s="8" t="s">
        <v>43</v>
      </c>
      <c r="E40" s="8"/>
      <c r="F40" s="8"/>
      <c r="AG40" s="9">
        <f t="shared" si="0"/>
        <v>0</v>
      </c>
      <c r="AH40" s="9">
        <f t="shared" si="1"/>
        <v>0</v>
      </c>
      <c r="AI40" s="9">
        <f t="shared" si="2"/>
        <v>0</v>
      </c>
      <c r="AJ40" s="9">
        <f t="shared" si="3"/>
        <v>0</v>
      </c>
      <c r="AK40" s="9">
        <f t="shared" si="4"/>
        <v>0</v>
      </c>
      <c r="AL40" s="9">
        <f t="shared" si="5"/>
        <v>0</v>
      </c>
      <c r="AM40" s="20">
        <f t="shared" si="6"/>
        <v>0</v>
      </c>
    </row>
    <row r="41" spans="4:39" ht="12.75">
      <c r="D41" s="8" t="s">
        <v>44</v>
      </c>
      <c r="E41" s="8"/>
      <c r="F41" s="8"/>
      <c r="AG41" s="9">
        <f t="shared" si="0"/>
        <v>0</v>
      </c>
      <c r="AH41" s="9">
        <f t="shared" si="1"/>
        <v>0</v>
      </c>
      <c r="AI41" s="9">
        <f t="shared" si="2"/>
        <v>0</v>
      </c>
      <c r="AJ41" s="9">
        <f t="shared" si="3"/>
        <v>0</v>
      </c>
      <c r="AK41" s="9">
        <f t="shared" si="4"/>
        <v>0</v>
      </c>
      <c r="AL41" s="9">
        <f t="shared" si="5"/>
        <v>0</v>
      </c>
      <c r="AM41" s="20">
        <f t="shared" si="6"/>
        <v>0</v>
      </c>
    </row>
    <row r="42" spans="4:39" ht="12.75">
      <c r="D42" s="8" t="s">
        <v>42</v>
      </c>
      <c r="E42" s="8"/>
      <c r="F42" s="8"/>
      <c r="AG42" s="9">
        <f t="shared" si="0"/>
        <v>0</v>
      </c>
      <c r="AH42" s="9">
        <f t="shared" si="1"/>
        <v>0</v>
      </c>
      <c r="AI42" s="9">
        <f t="shared" si="2"/>
        <v>0</v>
      </c>
      <c r="AJ42" s="9">
        <f t="shared" si="3"/>
        <v>0</v>
      </c>
      <c r="AK42" s="9">
        <f t="shared" si="4"/>
        <v>0</v>
      </c>
      <c r="AL42" s="9">
        <f t="shared" si="5"/>
        <v>0</v>
      </c>
      <c r="AM42" s="20">
        <f t="shared" si="6"/>
        <v>0</v>
      </c>
    </row>
    <row r="43" spans="4:39" ht="12.75">
      <c r="D43" s="8" t="s">
        <v>40</v>
      </c>
      <c r="E43" s="8"/>
      <c r="F43" s="8"/>
      <c r="AG43" s="9">
        <f t="shared" si="0"/>
        <v>0</v>
      </c>
      <c r="AH43" s="9">
        <f t="shared" si="1"/>
        <v>0</v>
      </c>
      <c r="AI43" s="9">
        <f t="shared" si="2"/>
        <v>0</v>
      </c>
      <c r="AJ43" s="9">
        <f t="shared" si="3"/>
        <v>0</v>
      </c>
      <c r="AK43" s="9">
        <f t="shared" si="4"/>
        <v>0</v>
      </c>
      <c r="AL43" s="9">
        <f t="shared" si="5"/>
        <v>0</v>
      </c>
      <c r="AM43" s="20">
        <f t="shared" si="6"/>
        <v>0</v>
      </c>
    </row>
    <row r="44" spans="4:39" ht="12.75">
      <c r="D44" s="8" t="s">
        <v>41</v>
      </c>
      <c r="E44" s="8"/>
      <c r="F44" s="8"/>
      <c r="AG44" s="9">
        <f t="shared" si="0"/>
        <v>0</v>
      </c>
      <c r="AH44" s="9">
        <f t="shared" si="1"/>
        <v>0</v>
      </c>
      <c r="AI44" s="9">
        <f t="shared" si="2"/>
        <v>0</v>
      </c>
      <c r="AJ44" s="9">
        <f t="shared" si="3"/>
        <v>0</v>
      </c>
      <c r="AK44" s="9">
        <f t="shared" si="4"/>
        <v>0</v>
      </c>
      <c r="AL44" s="9">
        <f t="shared" si="5"/>
        <v>0</v>
      </c>
      <c r="AM44" s="20">
        <f t="shared" si="6"/>
        <v>0</v>
      </c>
    </row>
    <row r="45" spans="4:39" ht="12.75">
      <c r="D45" s="8" t="s">
        <v>45</v>
      </c>
      <c r="E45" s="8"/>
      <c r="F45" s="8"/>
      <c r="AG45" s="9">
        <f t="shared" si="0"/>
        <v>0</v>
      </c>
      <c r="AH45" s="9">
        <f t="shared" si="1"/>
        <v>0</v>
      </c>
      <c r="AI45" s="9">
        <f t="shared" si="2"/>
        <v>0</v>
      </c>
      <c r="AJ45" s="9">
        <f t="shared" si="3"/>
        <v>0</v>
      </c>
      <c r="AK45" s="9">
        <f t="shared" si="4"/>
        <v>0</v>
      </c>
      <c r="AL45" s="9">
        <f t="shared" si="5"/>
        <v>0</v>
      </c>
      <c r="AM45" s="20">
        <f t="shared" si="6"/>
        <v>0</v>
      </c>
    </row>
    <row r="46" spans="33:39" ht="13.5" thickBot="1">
      <c r="AG46" s="23">
        <f>SUBTOTAL(9,AG12:AG45)</f>
        <v>0</v>
      </c>
      <c r="AH46" s="23">
        <f aca="true" t="shared" si="7" ref="AH46:AM46">SUBTOTAL(9,AH12:AH45)</f>
        <v>0</v>
      </c>
      <c r="AI46" s="23">
        <f t="shared" si="7"/>
        <v>0</v>
      </c>
      <c r="AJ46" s="23">
        <f t="shared" si="7"/>
        <v>0</v>
      </c>
      <c r="AK46" s="23">
        <f t="shared" si="7"/>
        <v>0</v>
      </c>
      <c r="AL46" s="23">
        <f t="shared" si="7"/>
        <v>0</v>
      </c>
      <c r="AM46" s="23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7 F11:F27">
      <formula1>#REF!</formula1>
    </dataValidation>
    <dataValidation type="list" showInputMessage="1" showErrorMessage="1" sqref="C8:C10 C28:C193">
      <formula1>$AJ$3:$AJ$4</formula1>
    </dataValidation>
    <dataValidation type="list" showInputMessage="1" showErrorMessage="1" sqref="D46:D193 D8:D10">
      <formula1>$AH$3:$AH$20</formula1>
    </dataValidation>
    <dataValidation type="list" showInputMessage="1" showErrorMessage="1" sqref="F28:F45">
      <formula1>$AH$3:$AH$9</formula1>
    </dataValidation>
    <dataValidation type="list" showInputMessage="1" showErrorMessage="1" sqref="C5:C7">
      <formula1>$C$12:$C$27</formula1>
    </dataValidation>
    <dataValidation type="list" showInputMessage="1" showErrorMessage="1" sqref="D5:D7">
      <formula1>$D$12:$D$45</formula1>
    </dataValidation>
    <dataValidation type="list" showInputMessage="1" showErrorMessage="1" sqref="AG4:AM4">
      <formula1>$D$43:$D$72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  <colBreaks count="1" manualBreakCount="1">
    <brk id="20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1.7109375" style="0" customWidth="1"/>
    <col min="4" max="4" width="23.140625" style="0" customWidth="1"/>
    <col min="5" max="5" width="1.1484375" style="0" customWidth="1"/>
    <col min="6" max="6" width="6.57421875" style="0" customWidth="1"/>
    <col min="7" max="7" width="6.7109375" style="0" customWidth="1"/>
    <col min="8" max="8" width="5.140625" style="0" customWidth="1"/>
    <col min="9" max="9" width="2.421875" style="0" customWidth="1"/>
    <col min="10" max="10" width="5.8515625" style="0" customWidth="1"/>
    <col min="11" max="11" width="6.7109375" style="0" customWidth="1"/>
    <col min="12" max="12" width="5.4218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8.00390625" style="0" customWidth="1"/>
    <col min="31" max="31" width="10.140625" style="0" customWidth="1"/>
  </cols>
  <sheetData>
    <row r="1" ht="12.75">
      <c r="A1" s="2" t="e">
        <f>+#REF!</f>
        <v>#REF!</v>
      </c>
    </row>
    <row r="2" spans="1:36" ht="12.75">
      <c r="A2" s="2"/>
      <c r="AH2" s="1"/>
      <c r="AJ2" s="1"/>
    </row>
    <row r="3" spans="6:39" ht="12.75">
      <c r="F3" s="95" t="s">
        <v>10</v>
      </c>
      <c r="G3" s="96"/>
      <c r="H3" s="97"/>
      <c r="I3" s="3"/>
      <c r="J3" s="95" t="s">
        <v>4</v>
      </c>
      <c r="K3" s="96"/>
      <c r="L3" s="97"/>
      <c r="N3" s="95" t="s">
        <v>11</v>
      </c>
      <c r="O3" s="96"/>
      <c r="P3" s="97"/>
      <c r="R3" s="95" t="s">
        <v>12</v>
      </c>
      <c r="S3" s="96"/>
      <c r="T3" s="97"/>
      <c r="V3" s="95" t="s">
        <v>78</v>
      </c>
      <c r="W3" s="96"/>
      <c r="X3" s="97"/>
      <c r="Z3" s="95" t="s">
        <v>80</v>
      </c>
      <c r="AA3" s="96"/>
      <c r="AB3" s="97"/>
      <c r="AD3" s="93" t="s">
        <v>13</v>
      </c>
      <c r="AE3" s="94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 t="s">
        <v>51</v>
      </c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0">
        <f>IF(F5&gt;0,0.5,0)</f>
        <v>0</v>
      </c>
      <c r="AH5" s="20">
        <f>IF(J5&gt;0,0.5,0)</f>
        <v>0</v>
      </c>
      <c r="AI5" s="20">
        <f>IF(N5&gt;0,0.5,0)</f>
        <v>0</v>
      </c>
      <c r="AJ5" s="20">
        <f>IF(R5&gt;0,0.5,0)</f>
        <v>0</v>
      </c>
      <c r="AK5" s="20">
        <f>IF(V5&gt;0,0.5,0)</f>
        <v>0</v>
      </c>
      <c r="AL5" s="20">
        <f>IF(Z5&gt;0,0.5,0)</f>
        <v>0</v>
      </c>
      <c r="AM5" s="20">
        <f>SUM(AG5:AL5)</f>
        <v>0</v>
      </c>
    </row>
    <row r="6" spans="1:39" ht="12.75">
      <c r="A6" s="5"/>
      <c r="B6" s="5"/>
      <c r="C6" s="5" t="s">
        <v>51</v>
      </c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0">
        <f>IF(F6&gt;0,0.5,0)</f>
        <v>0</v>
      </c>
      <c r="AH6" s="20">
        <f>IF(J6&gt;0,0.5,0)</f>
        <v>0</v>
      </c>
      <c r="AI6" s="20">
        <f>IF(N6&gt;0,0.5,0)</f>
        <v>0</v>
      </c>
      <c r="AJ6" s="20">
        <f>IF(R6&gt;0,0.5,0)</f>
        <v>0</v>
      </c>
      <c r="AK6" s="20">
        <f>IF(V6&gt;0,0.5,0)</f>
        <v>0</v>
      </c>
      <c r="AL6" s="20">
        <f>IF(Z6&gt;0,0.5,0)</f>
        <v>0</v>
      </c>
      <c r="AM6" s="20">
        <f>SUM(AG6:AL6)</f>
        <v>0</v>
      </c>
    </row>
    <row r="7" spans="1:39" ht="12.75">
      <c r="A7" s="5"/>
      <c r="B7" s="5"/>
      <c r="C7" s="5" t="s">
        <v>51</v>
      </c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0">
        <f>IF(F7&gt;0,0.5,0)</f>
        <v>0</v>
      </c>
      <c r="AH7" s="20">
        <f>IF(J7&gt;0,0.5,0)</f>
        <v>0</v>
      </c>
      <c r="AI7" s="20">
        <f>IF(N7&gt;0,0.5,0)</f>
        <v>0</v>
      </c>
      <c r="AJ7" s="20">
        <f>IF(R7&gt;0,0.5,0)</f>
        <v>0</v>
      </c>
      <c r="AK7" s="20">
        <f>IF(V7&gt;0,0.5,0)</f>
        <v>0</v>
      </c>
      <c r="AL7" s="20">
        <f>IF(Z7&gt;0,0.5,0)</f>
        <v>0</v>
      </c>
      <c r="AM7" s="20">
        <f>SUM(AG7:AL7)</f>
        <v>0</v>
      </c>
    </row>
    <row r="8" spans="1:39" ht="12.75">
      <c r="A8" s="5"/>
      <c r="B8" s="5"/>
      <c r="C8" s="5" t="s">
        <v>51</v>
      </c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0">
        <f>IF(F8&gt;0,0.5,0)</f>
        <v>0</v>
      </c>
      <c r="AH8" s="20">
        <f>IF(J8&gt;0,0.5,0)</f>
        <v>0</v>
      </c>
      <c r="AI8" s="20">
        <f>IF(N8&gt;0,0.5,0)</f>
        <v>0</v>
      </c>
      <c r="AJ8" s="20">
        <f>IF(R8&gt;0,0.5,0)</f>
        <v>0</v>
      </c>
      <c r="AK8" s="20">
        <f>IF(V8&gt;0,0.5,0)</f>
        <v>0</v>
      </c>
      <c r="AL8" s="20">
        <f>IF(Z8&gt;0,0.5,0)</f>
        <v>0</v>
      </c>
      <c r="AM8" s="20">
        <f>SUM(AG8:AL8)</f>
        <v>0</v>
      </c>
    </row>
    <row r="9" spans="1:39" ht="12.75">
      <c r="A9" s="5"/>
      <c r="B9" s="5"/>
      <c r="C9" s="5" t="s">
        <v>51</v>
      </c>
      <c r="D9" s="5"/>
      <c r="F9" s="5"/>
      <c r="G9" s="6"/>
      <c r="H9" s="5"/>
      <c r="J9" s="5"/>
      <c r="K9" s="6"/>
      <c r="L9" s="5"/>
      <c r="N9" s="5"/>
      <c r="O9" s="6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0">
        <f>IF(F9&gt;0,0.5,0)</f>
        <v>0</v>
      </c>
      <c r="AH9" s="20">
        <f>IF(J9&gt;0,0.5,0)</f>
        <v>0</v>
      </c>
      <c r="AI9" s="20">
        <f>IF(N9&gt;0,0.5,0)</f>
        <v>0</v>
      </c>
      <c r="AJ9" s="20">
        <f>IF(R9&gt;0,0.5,0)</f>
        <v>0</v>
      </c>
      <c r="AK9" s="20">
        <f>IF(V9&gt;0,0.5,0)</f>
        <v>0</v>
      </c>
      <c r="AL9" s="20">
        <f>IF(Z9&gt;0,0.5,0)</f>
        <v>0</v>
      </c>
      <c r="AM9" s="20">
        <f>SUM(AG9:AL9)</f>
        <v>0</v>
      </c>
    </row>
    <row r="10" s="21" customFormat="1" ht="12.75"/>
    <row r="12" spans="3:4" ht="12.75">
      <c r="C12" s="11" t="s">
        <v>46</v>
      </c>
      <c r="D12" s="11" t="s">
        <v>15</v>
      </c>
    </row>
    <row r="13" spans="3:39" ht="12.75">
      <c r="C13" s="8" t="s">
        <v>47</v>
      </c>
      <c r="D13" s="8" t="s">
        <v>18</v>
      </c>
      <c r="AG13" s="9">
        <f aca="true" t="shared" si="0" ref="AG13:AG46">SUMIF($D$5:$D$9,$D13,$AG$5:$AG$9)</f>
        <v>0</v>
      </c>
      <c r="AH13" s="9">
        <f aca="true" t="shared" si="1" ref="AH13:AH46">SUMIF($D$5:$D$9,$D13,$AH$5:$AH$9)</f>
        <v>0</v>
      </c>
      <c r="AI13" s="9">
        <f aca="true" t="shared" si="2" ref="AI13:AI46">SUMIF($D$5:$D$9,$D13,$AI$5:$AI$9)</f>
        <v>0</v>
      </c>
      <c r="AJ13" s="9">
        <f aca="true" t="shared" si="3" ref="AJ13:AJ46">SUMIF($D$5:$D$9,$D13,$AJ$5:$AJ$9)</f>
        <v>0</v>
      </c>
      <c r="AK13" s="9">
        <f aca="true" t="shared" si="4" ref="AK13:AK46">SUMIF($D$5:$D$9,$D13,$AK$5:$AK$9)</f>
        <v>0</v>
      </c>
      <c r="AL13" s="9">
        <f aca="true" t="shared" si="5" ref="AL13:AL46">SUMIF($D$5:$D$9,$D13,$AL$5:$AL$9)</f>
        <v>0</v>
      </c>
      <c r="AM13" s="20">
        <f>SUM(AG13:AL13)</f>
        <v>0</v>
      </c>
    </row>
    <row r="14" spans="3:39" ht="12.75">
      <c r="C14" s="8" t="s">
        <v>48</v>
      </c>
      <c r="D14" s="8" t="s">
        <v>19</v>
      </c>
      <c r="AG14" s="9">
        <f t="shared" si="0"/>
        <v>0</v>
      </c>
      <c r="AH14" s="9">
        <f t="shared" si="1"/>
        <v>0</v>
      </c>
      <c r="AI14" s="9">
        <f t="shared" si="2"/>
        <v>0</v>
      </c>
      <c r="AJ14" s="9">
        <f t="shared" si="3"/>
        <v>0</v>
      </c>
      <c r="AK14" s="9">
        <f t="shared" si="4"/>
        <v>0</v>
      </c>
      <c r="AL14" s="9">
        <f t="shared" si="5"/>
        <v>0</v>
      </c>
      <c r="AM14" s="20">
        <f aca="true" t="shared" si="6" ref="AM14:AM46">SUM(AG14:AL14)</f>
        <v>0</v>
      </c>
    </row>
    <row r="15" spans="3:39" ht="12.75">
      <c r="C15" s="8" t="s">
        <v>57</v>
      </c>
      <c r="D15" s="8" t="s">
        <v>20</v>
      </c>
      <c r="AG15" s="9">
        <f t="shared" si="0"/>
        <v>0</v>
      </c>
      <c r="AH15" s="9">
        <f t="shared" si="1"/>
        <v>0</v>
      </c>
      <c r="AI15" s="9">
        <f t="shared" si="2"/>
        <v>0</v>
      </c>
      <c r="AJ15" s="9">
        <f t="shared" si="3"/>
        <v>0</v>
      </c>
      <c r="AK15" s="9">
        <f t="shared" si="4"/>
        <v>0</v>
      </c>
      <c r="AL15" s="9">
        <f t="shared" si="5"/>
        <v>0</v>
      </c>
      <c r="AM15" s="20">
        <f t="shared" si="6"/>
        <v>0</v>
      </c>
    </row>
    <row r="16" spans="3:39" ht="12.75">
      <c r="C16" s="8" t="s">
        <v>58</v>
      </c>
      <c r="D16" s="8" t="s">
        <v>22</v>
      </c>
      <c r="AG16" s="9">
        <f t="shared" si="0"/>
        <v>0</v>
      </c>
      <c r="AH16" s="9">
        <f t="shared" si="1"/>
        <v>0</v>
      </c>
      <c r="AI16" s="9">
        <f t="shared" si="2"/>
        <v>0</v>
      </c>
      <c r="AJ16" s="9">
        <f t="shared" si="3"/>
        <v>0</v>
      </c>
      <c r="AK16" s="9">
        <f t="shared" si="4"/>
        <v>0</v>
      </c>
      <c r="AL16" s="9">
        <f t="shared" si="5"/>
        <v>0</v>
      </c>
      <c r="AM16" s="20">
        <f t="shared" si="6"/>
        <v>0</v>
      </c>
    </row>
    <row r="17" spans="3:39" ht="12.75">
      <c r="C17" s="8" t="s">
        <v>59</v>
      </c>
      <c r="D17" s="8" t="s">
        <v>21</v>
      </c>
      <c r="AG17" s="9">
        <f t="shared" si="0"/>
        <v>0</v>
      </c>
      <c r="AH17" s="9">
        <f t="shared" si="1"/>
        <v>0</v>
      </c>
      <c r="AI17" s="9">
        <f t="shared" si="2"/>
        <v>0</v>
      </c>
      <c r="AJ17" s="9">
        <f t="shared" si="3"/>
        <v>0</v>
      </c>
      <c r="AK17" s="9">
        <f t="shared" si="4"/>
        <v>0</v>
      </c>
      <c r="AL17" s="9">
        <f t="shared" si="5"/>
        <v>0</v>
      </c>
      <c r="AM17" s="20">
        <f t="shared" si="6"/>
        <v>0</v>
      </c>
    </row>
    <row r="18" spans="3:39" ht="12.75">
      <c r="C18" s="8" t="s">
        <v>60</v>
      </c>
      <c r="D18" s="8" t="s">
        <v>23</v>
      </c>
      <c r="AG18" s="9">
        <f t="shared" si="0"/>
        <v>0</v>
      </c>
      <c r="AH18" s="9">
        <f t="shared" si="1"/>
        <v>0</v>
      </c>
      <c r="AI18" s="9">
        <f t="shared" si="2"/>
        <v>0</v>
      </c>
      <c r="AJ18" s="9">
        <f t="shared" si="3"/>
        <v>0</v>
      </c>
      <c r="AK18" s="9">
        <f t="shared" si="4"/>
        <v>0</v>
      </c>
      <c r="AL18" s="9">
        <f t="shared" si="5"/>
        <v>0</v>
      </c>
      <c r="AM18" s="20">
        <f t="shared" si="6"/>
        <v>0</v>
      </c>
    </row>
    <row r="19" spans="3:39" ht="12.75">
      <c r="C19" s="8" t="s">
        <v>55</v>
      </c>
      <c r="D19" s="8" t="s">
        <v>24</v>
      </c>
      <c r="AG19" s="9">
        <f t="shared" si="0"/>
        <v>0</v>
      </c>
      <c r="AH19" s="9">
        <f t="shared" si="1"/>
        <v>0</v>
      </c>
      <c r="AI19" s="9">
        <f t="shared" si="2"/>
        <v>0</v>
      </c>
      <c r="AJ19" s="9">
        <f t="shared" si="3"/>
        <v>0</v>
      </c>
      <c r="AK19" s="9">
        <f t="shared" si="4"/>
        <v>0</v>
      </c>
      <c r="AL19" s="9">
        <f t="shared" si="5"/>
        <v>0</v>
      </c>
      <c r="AM19" s="20">
        <f t="shared" si="6"/>
        <v>0</v>
      </c>
    </row>
    <row r="20" spans="3:39" ht="12.75">
      <c r="C20" s="8" t="s">
        <v>56</v>
      </c>
      <c r="D20" s="8" t="s">
        <v>25</v>
      </c>
      <c r="AG20" s="9">
        <f t="shared" si="0"/>
        <v>0</v>
      </c>
      <c r="AH20" s="9">
        <f t="shared" si="1"/>
        <v>0</v>
      </c>
      <c r="AI20" s="9">
        <f t="shared" si="2"/>
        <v>0</v>
      </c>
      <c r="AJ20" s="9">
        <f t="shared" si="3"/>
        <v>0</v>
      </c>
      <c r="AK20" s="9">
        <f t="shared" si="4"/>
        <v>0</v>
      </c>
      <c r="AL20" s="9">
        <f t="shared" si="5"/>
        <v>0</v>
      </c>
      <c r="AM20" s="20">
        <f t="shared" si="6"/>
        <v>0</v>
      </c>
    </row>
    <row r="21" spans="3:39" ht="12.75">
      <c r="C21" s="8" t="s">
        <v>62</v>
      </c>
      <c r="D21" s="8" t="s">
        <v>28</v>
      </c>
      <c r="AG21" s="9">
        <f t="shared" si="0"/>
        <v>0</v>
      </c>
      <c r="AH21" s="9">
        <f t="shared" si="1"/>
        <v>0</v>
      </c>
      <c r="AI21" s="9">
        <f t="shared" si="2"/>
        <v>0</v>
      </c>
      <c r="AJ21" s="9">
        <f t="shared" si="3"/>
        <v>0</v>
      </c>
      <c r="AK21" s="9">
        <f t="shared" si="4"/>
        <v>0</v>
      </c>
      <c r="AL21" s="9">
        <f t="shared" si="5"/>
        <v>0</v>
      </c>
      <c r="AM21" s="20">
        <f t="shared" si="6"/>
        <v>0</v>
      </c>
    </row>
    <row r="22" spans="3:39" ht="12.75">
      <c r="C22" s="8" t="s">
        <v>61</v>
      </c>
      <c r="D22" s="8" t="s">
        <v>27</v>
      </c>
      <c r="AG22" s="9">
        <f t="shared" si="0"/>
        <v>0</v>
      </c>
      <c r="AH22" s="9">
        <f t="shared" si="1"/>
        <v>0</v>
      </c>
      <c r="AI22" s="9">
        <f t="shared" si="2"/>
        <v>0</v>
      </c>
      <c r="AJ22" s="9">
        <f t="shared" si="3"/>
        <v>0</v>
      </c>
      <c r="AK22" s="9">
        <f t="shared" si="4"/>
        <v>0</v>
      </c>
      <c r="AL22" s="9">
        <f t="shared" si="5"/>
        <v>0</v>
      </c>
      <c r="AM22" s="20">
        <f t="shared" si="6"/>
        <v>0</v>
      </c>
    </row>
    <row r="23" spans="3:39" ht="12.75">
      <c r="C23" s="8" t="s">
        <v>49</v>
      </c>
      <c r="D23" s="8" t="s">
        <v>16</v>
      </c>
      <c r="AG23" s="9">
        <f t="shared" si="0"/>
        <v>0</v>
      </c>
      <c r="AH23" s="9">
        <f t="shared" si="1"/>
        <v>0</v>
      </c>
      <c r="AI23" s="9">
        <f t="shared" si="2"/>
        <v>0</v>
      </c>
      <c r="AJ23" s="9">
        <f t="shared" si="3"/>
        <v>0</v>
      </c>
      <c r="AK23" s="9">
        <f t="shared" si="4"/>
        <v>0</v>
      </c>
      <c r="AL23" s="9">
        <f t="shared" si="5"/>
        <v>0</v>
      </c>
      <c r="AM23" s="20">
        <f t="shared" si="6"/>
        <v>0</v>
      </c>
    </row>
    <row r="24" spans="3:39" ht="12.75">
      <c r="C24" s="8" t="s">
        <v>50</v>
      </c>
      <c r="D24" s="8" t="s">
        <v>26</v>
      </c>
      <c r="AG24" s="9">
        <f t="shared" si="0"/>
        <v>0</v>
      </c>
      <c r="AH24" s="9">
        <f t="shared" si="1"/>
        <v>0</v>
      </c>
      <c r="AI24" s="9">
        <f t="shared" si="2"/>
        <v>0</v>
      </c>
      <c r="AJ24" s="9">
        <f t="shared" si="3"/>
        <v>0</v>
      </c>
      <c r="AK24" s="9">
        <f t="shared" si="4"/>
        <v>0</v>
      </c>
      <c r="AL24" s="9">
        <f t="shared" si="5"/>
        <v>0</v>
      </c>
      <c r="AM24" s="20">
        <f t="shared" si="6"/>
        <v>0</v>
      </c>
    </row>
    <row r="25" spans="3:39" ht="12.75">
      <c r="C25" s="8" t="s">
        <v>51</v>
      </c>
      <c r="D25" s="8" t="s">
        <v>17</v>
      </c>
      <c r="AG25" s="9">
        <f t="shared" si="0"/>
        <v>0</v>
      </c>
      <c r="AH25" s="9">
        <f t="shared" si="1"/>
        <v>0</v>
      </c>
      <c r="AI25" s="9">
        <f t="shared" si="2"/>
        <v>0</v>
      </c>
      <c r="AJ25" s="9">
        <f t="shared" si="3"/>
        <v>0</v>
      </c>
      <c r="AK25" s="9">
        <f t="shared" si="4"/>
        <v>0</v>
      </c>
      <c r="AL25" s="9">
        <f t="shared" si="5"/>
        <v>0</v>
      </c>
      <c r="AM25" s="20">
        <f t="shared" si="6"/>
        <v>0</v>
      </c>
    </row>
    <row r="26" spans="3:39" ht="12.75">
      <c r="C26" s="8" t="s">
        <v>52</v>
      </c>
      <c r="D26" s="8" t="s">
        <v>29</v>
      </c>
      <c r="AG26" s="9">
        <f t="shared" si="0"/>
        <v>0</v>
      </c>
      <c r="AH26" s="9">
        <f t="shared" si="1"/>
        <v>0</v>
      </c>
      <c r="AI26" s="9">
        <f t="shared" si="2"/>
        <v>0</v>
      </c>
      <c r="AJ26" s="9">
        <f t="shared" si="3"/>
        <v>0</v>
      </c>
      <c r="AK26" s="9">
        <f t="shared" si="4"/>
        <v>0</v>
      </c>
      <c r="AL26" s="9">
        <f t="shared" si="5"/>
        <v>0</v>
      </c>
      <c r="AM26" s="20">
        <f t="shared" si="6"/>
        <v>0</v>
      </c>
    </row>
    <row r="27" spans="3:39" ht="12.75">
      <c r="C27" s="8" t="s">
        <v>53</v>
      </c>
      <c r="D27" s="8" t="s">
        <v>30</v>
      </c>
      <c r="AG27" s="9">
        <f t="shared" si="0"/>
        <v>0</v>
      </c>
      <c r="AH27" s="9">
        <f t="shared" si="1"/>
        <v>0</v>
      </c>
      <c r="AI27" s="9">
        <f t="shared" si="2"/>
        <v>0</v>
      </c>
      <c r="AJ27" s="9">
        <f t="shared" si="3"/>
        <v>0</v>
      </c>
      <c r="AK27" s="9">
        <f t="shared" si="4"/>
        <v>0</v>
      </c>
      <c r="AL27" s="9">
        <f t="shared" si="5"/>
        <v>0</v>
      </c>
      <c r="AM27" s="20">
        <f t="shared" si="6"/>
        <v>0</v>
      </c>
    </row>
    <row r="28" spans="3:39" ht="12.75">
      <c r="C28" s="8" t="s">
        <v>54</v>
      </c>
      <c r="D28" s="8" t="s">
        <v>75</v>
      </c>
      <c r="AG28" s="9">
        <f t="shared" si="0"/>
        <v>0</v>
      </c>
      <c r="AH28" s="9">
        <f t="shared" si="1"/>
        <v>0</v>
      </c>
      <c r="AI28" s="9">
        <f t="shared" si="2"/>
        <v>0</v>
      </c>
      <c r="AJ28" s="9">
        <f t="shared" si="3"/>
        <v>0</v>
      </c>
      <c r="AK28" s="9">
        <f t="shared" si="4"/>
        <v>0</v>
      </c>
      <c r="AL28" s="9">
        <f t="shared" si="5"/>
        <v>0</v>
      </c>
      <c r="AM28" s="20">
        <f t="shared" si="6"/>
        <v>0</v>
      </c>
    </row>
    <row r="29" spans="4:39" ht="12.75">
      <c r="D29" s="8" t="s">
        <v>74</v>
      </c>
      <c r="AG29" s="9">
        <f t="shared" si="0"/>
        <v>0</v>
      </c>
      <c r="AH29" s="9">
        <f t="shared" si="1"/>
        <v>0</v>
      </c>
      <c r="AI29" s="9">
        <f t="shared" si="2"/>
        <v>0</v>
      </c>
      <c r="AJ29" s="9">
        <f t="shared" si="3"/>
        <v>0</v>
      </c>
      <c r="AK29" s="9">
        <f t="shared" si="4"/>
        <v>0</v>
      </c>
      <c r="AL29" s="9">
        <f t="shared" si="5"/>
        <v>0</v>
      </c>
      <c r="AM29" s="20">
        <f t="shared" si="6"/>
        <v>0</v>
      </c>
    </row>
    <row r="30" spans="4:39" ht="12.75">
      <c r="D30" s="8" t="s">
        <v>77</v>
      </c>
      <c r="AG30" s="9">
        <f t="shared" si="0"/>
        <v>0</v>
      </c>
      <c r="AH30" s="9">
        <f t="shared" si="1"/>
        <v>0</v>
      </c>
      <c r="AI30" s="9">
        <f t="shared" si="2"/>
        <v>0</v>
      </c>
      <c r="AJ30" s="9">
        <f t="shared" si="3"/>
        <v>0</v>
      </c>
      <c r="AK30" s="9">
        <f t="shared" si="4"/>
        <v>0</v>
      </c>
      <c r="AL30" s="9">
        <f t="shared" si="5"/>
        <v>0</v>
      </c>
      <c r="AM30" s="20">
        <f t="shared" si="6"/>
        <v>0</v>
      </c>
    </row>
    <row r="31" spans="4:39" ht="12.75">
      <c r="D31" s="8" t="s">
        <v>31</v>
      </c>
      <c r="AG31" s="9">
        <f t="shared" si="0"/>
        <v>0</v>
      </c>
      <c r="AH31" s="9">
        <f t="shared" si="1"/>
        <v>0</v>
      </c>
      <c r="AI31" s="9">
        <f t="shared" si="2"/>
        <v>0</v>
      </c>
      <c r="AJ31" s="9">
        <f t="shared" si="3"/>
        <v>0</v>
      </c>
      <c r="AK31" s="9">
        <f t="shared" si="4"/>
        <v>0</v>
      </c>
      <c r="AL31" s="9">
        <f t="shared" si="5"/>
        <v>0</v>
      </c>
      <c r="AM31" s="20">
        <f t="shared" si="6"/>
        <v>0</v>
      </c>
    </row>
    <row r="32" spans="4:39" ht="12.75">
      <c r="D32" s="8" t="s">
        <v>33</v>
      </c>
      <c r="AG32" s="9">
        <f t="shared" si="0"/>
        <v>0</v>
      </c>
      <c r="AH32" s="9">
        <f t="shared" si="1"/>
        <v>0</v>
      </c>
      <c r="AI32" s="9">
        <f t="shared" si="2"/>
        <v>0</v>
      </c>
      <c r="AJ32" s="9">
        <f t="shared" si="3"/>
        <v>0</v>
      </c>
      <c r="AK32" s="9">
        <f t="shared" si="4"/>
        <v>0</v>
      </c>
      <c r="AL32" s="9">
        <f t="shared" si="5"/>
        <v>0</v>
      </c>
      <c r="AM32" s="20">
        <f t="shared" si="6"/>
        <v>0</v>
      </c>
    </row>
    <row r="33" spans="4:39" ht="12.75">
      <c r="D33" s="8" t="s">
        <v>32</v>
      </c>
      <c r="AG33" s="9">
        <f t="shared" si="0"/>
        <v>0</v>
      </c>
      <c r="AH33" s="9">
        <f t="shared" si="1"/>
        <v>0</v>
      </c>
      <c r="AI33" s="9">
        <f t="shared" si="2"/>
        <v>0</v>
      </c>
      <c r="AJ33" s="9">
        <f t="shared" si="3"/>
        <v>0</v>
      </c>
      <c r="AK33" s="9">
        <f t="shared" si="4"/>
        <v>0</v>
      </c>
      <c r="AL33" s="9">
        <f t="shared" si="5"/>
        <v>0</v>
      </c>
      <c r="AM33" s="20">
        <f t="shared" si="6"/>
        <v>0</v>
      </c>
    </row>
    <row r="34" spans="4:39" ht="12.75">
      <c r="D34" s="8" t="s">
        <v>34</v>
      </c>
      <c r="AG34" s="9">
        <f t="shared" si="0"/>
        <v>0</v>
      </c>
      <c r="AH34" s="9">
        <f t="shared" si="1"/>
        <v>0</v>
      </c>
      <c r="AI34" s="9">
        <f t="shared" si="2"/>
        <v>0</v>
      </c>
      <c r="AJ34" s="9">
        <f t="shared" si="3"/>
        <v>0</v>
      </c>
      <c r="AK34" s="9">
        <f t="shared" si="4"/>
        <v>0</v>
      </c>
      <c r="AL34" s="9">
        <f t="shared" si="5"/>
        <v>0</v>
      </c>
      <c r="AM34" s="20">
        <f t="shared" si="6"/>
        <v>0</v>
      </c>
    </row>
    <row r="35" spans="4:39" ht="12.75">
      <c r="D35" s="8" t="s">
        <v>35</v>
      </c>
      <c r="AG35" s="9">
        <f t="shared" si="0"/>
        <v>0</v>
      </c>
      <c r="AH35" s="9">
        <f t="shared" si="1"/>
        <v>0</v>
      </c>
      <c r="AI35" s="9">
        <f t="shared" si="2"/>
        <v>0</v>
      </c>
      <c r="AJ35" s="9">
        <f t="shared" si="3"/>
        <v>0</v>
      </c>
      <c r="AK35" s="9">
        <f t="shared" si="4"/>
        <v>0</v>
      </c>
      <c r="AL35" s="9">
        <f t="shared" si="5"/>
        <v>0</v>
      </c>
      <c r="AM35" s="20">
        <f t="shared" si="6"/>
        <v>0</v>
      </c>
    </row>
    <row r="36" spans="4:39" ht="12.75">
      <c r="D36" s="8" t="s">
        <v>36</v>
      </c>
      <c r="AG36" s="9">
        <f t="shared" si="0"/>
        <v>0</v>
      </c>
      <c r="AH36" s="9">
        <f t="shared" si="1"/>
        <v>0</v>
      </c>
      <c r="AI36" s="9">
        <f t="shared" si="2"/>
        <v>0</v>
      </c>
      <c r="AJ36" s="9">
        <f t="shared" si="3"/>
        <v>0</v>
      </c>
      <c r="AK36" s="9">
        <f t="shared" si="4"/>
        <v>0</v>
      </c>
      <c r="AL36" s="9">
        <f t="shared" si="5"/>
        <v>0</v>
      </c>
      <c r="AM36" s="20">
        <f t="shared" si="6"/>
        <v>0</v>
      </c>
    </row>
    <row r="37" spans="4:39" ht="12.75">
      <c r="D37" s="8" t="s">
        <v>39</v>
      </c>
      <c r="AG37" s="9">
        <f t="shared" si="0"/>
        <v>0</v>
      </c>
      <c r="AH37" s="9">
        <f t="shared" si="1"/>
        <v>0</v>
      </c>
      <c r="AI37" s="9">
        <f t="shared" si="2"/>
        <v>0</v>
      </c>
      <c r="AJ37" s="9">
        <f t="shared" si="3"/>
        <v>0</v>
      </c>
      <c r="AK37" s="9">
        <f t="shared" si="4"/>
        <v>0</v>
      </c>
      <c r="AL37" s="9">
        <f t="shared" si="5"/>
        <v>0</v>
      </c>
      <c r="AM37" s="20">
        <f t="shared" si="6"/>
        <v>0</v>
      </c>
    </row>
    <row r="38" spans="4:39" ht="12.75">
      <c r="D38" s="8" t="s">
        <v>38</v>
      </c>
      <c r="AG38" s="9">
        <f t="shared" si="0"/>
        <v>0</v>
      </c>
      <c r="AH38" s="9">
        <f t="shared" si="1"/>
        <v>0</v>
      </c>
      <c r="AI38" s="9">
        <f t="shared" si="2"/>
        <v>0</v>
      </c>
      <c r="AJ38" s="9">
        <f t="shared" si="3"/>
        <v>0</v>
      </c>
      <c r="AK38" s="9">
        <f t="shared" si="4"/>
        <v>0</v>
      </c>
      <c r="AL38" s="9">
        <f t="shared" si="5"/>
        <v>0</v>
      </c>
      <c r="AM38" s="20">
        <f t="shared" si="6"/>
        <v>0</v>
      </c>
    </row>
    <row r="39" spans="4:39" ht="12.75">
      <c r="D39" s="8" t="s">
        <v>37</v>
      </c>
      <c r="AG39" s="9">
        <f t="shared" si="0"/>
        <v>0</v>
      </c>
      <c r="AH39" s="9">
        <f t="shared" si="1"/>
        <v>0</v>
      </c>
      <c r="AI39" s="9">
        <f t="shared" si="2"/>
        <v>0</v>
      </c>
      <c r="AJ39" s="9">
        <f t="shared" si="3"/>
        <v>0</v>
      </c>
      <c r="AK39" s="9">
        <f t="shared" si="4"/>
        <v>0</v>
      </c>
      <c r="AL39" s="9">
        <f t="shared" si="5"/>
        <v>0</v>
      </c>
      <c r="AM39" s="20">
        <f t="shared" si="6"/>
        <v>0</v>
      </c>
    </row>
    <row r="40" spans="4:39" ht="12.75">
      <c r="D40" s="10" t="s">
        <v>72</v>
      </c>
      <c r="AG40" s="9">
        <f t="shared" si="0"/>
        <v>0</v>
      </c>
      <c r="AH40" s="9">
        <f t="shared" si="1"/>
        <v>0</v>
      </c>
      <c r="AI40" s="9">
        <f t="shared" si="2"/>
        <v>0</v>
      </c>
      <c r="AJ40" s="9">
        <f t="shared" si="3"/>
        <v>0</v>
      </c>
      <c r="AK40" s="9">
        <f t="shared" si="4"/>
        <v>0</v>
      </c>
      <c r="AL40" s="9">
        <f t="shared" si="5"/>
        <v>0</v>
      </c>
      <c r="AM40" s="20">
        <f t="shared" si="6"/>
        <v>0</v>
      </c>
    </row>
    <row r="41" spans="4:39" ht="12.75">
      <c r="D41" s="8" t="s">
        <v>43</v>
      </c>
      <c r="AG41" s="9">
        <f t="shared" si="0"/>
        <v>0</v>
      </c>
      <c r="AH41" s="9">
        <f t="shared" si="1"/>
        <v>0</v>
      </c>
      <c r="AI41" s="9">
        <f t="shared" si="2"/>
        <v>0</v>
      </c>
      <c r="AJ41" s="9">
        <f t="shared" si="3"/>
        <v>0</v>
      </c>
      <c r="AK41" s="9">
        <f t="shared" si="4"/>
        <v>0</v>
      </c>
      <c r="AL41" s="9">
        <f t="shared" si="5"/>
        <v>0</v>
      </c>
      <c r="AM41" s="20">
        <f t="shared" si="6"/>
        <v>0</v>
      </c>
    </row>
    <row r="42" spans="4:39" ht="12.75">
      <c r="D42" s="8" t="s">
        <v>44</v>
      </c>
      <c r="AG42" s="9">
        <f t="shared" si="0"/>
        <v>0</v>
      </c>
      <c r="AH42" s="9">
        <f t="shared" si="1"/>
        <v>0</v>
      </c>
      <c r="AI42" s="9">
        <f t="shared" si="2"/>
        <v>0</v>
      </c>
      <c r="AJ42" s="9">
        <f t="shared" si="3"/>
        <v>0</v>
      </c>
      <c r="AK42" s="9">
        <f t="shared" si="4"/>
        <v>0</v>
      </c>
      <c r="AL42" s="9">
        <f t="shared" si="5"/>
        <v>0</v>
      </c>
      <c r="AM42" s="20">
        <f t="shared" si="6"/>
        <v>0</v>
      </c>
    </row>
    <row r="43" spans="4:39" ht="12.75">
      <c r="D43" s="8" t="s">
        <v>42</v>
      </c>
      <c r="AG43" s="9">
        <f t="shared" si="0"/>
        <v>0</v>
      </c>
      <c r="AH43" s="9">
        <f t="shared" si="1"/>
        <v>0</v>
      </c>
      <c r="AI43" s="9">
        <f t="shared" si="2"/>
        <v>0</v>
      </c>
      <c r="AJ43" s="9">
        <f t="shared" si="3"/>
        <v>0</v>
      </c>
      <c r="AK43" s="9">
        <f t="shared" si="4"/>
        <v>0</v>
      </c>
      <c r="AL43" s="9">
        <f t="shared" si="5"/>
        <v>0</v>
      </c>
      <c r="AM43" s="20">
        <f t="shared" si="6"/>
        <v>0</v>
      </c>
    </row>
    <row r="44" spans="4:39" ht="12.75">
      <c r="D44" s="8" t="s">
        <v>40</v>
      </c>
      <c r="AG44" s="9">
        <f t="shared" si="0"/>
        <v>0</v>
      </c>
      <c r="AH44" s="9">
        <f t="shared" si="1"/>
        <v>0</v>
      </c>
      <c r="AI44" s="9">
        <f t="shared" si="2"/>
        <v>0</v>
      </c>
      <c r="AJ44" s="9">
        <f t="shared" si="3"/>
        <v>0</v>
      </c>
      <c r="AK44" s="9">
        <f t="shared" si="4"/>
        <v>0</v>
      </c>
      <c r="AL44" s="9">
        <f t="shared" si="5"/>
        <v>0</v>
      </c>
      <c r="AM44" s="20">
        <f t="shared" si="6"/>
        <v>0</v>
      </c>
    </row>
    <row r="45" spans="4:39" ht="12.75">
      <c r="D45" s="8" t="s">
        <v>41</v>
      </c>
      <c r="AG45" s="9">
        <f t="shared" si="0"/>
        <v>0</v>
      </c>
      <c r="AH45" s="9">
        <f t="shared" si="1"/>
        <v>0</v>
      </c>
      <c r="AI45" s="9">
        <f t="shared" si="2"/>
        <v>0</v>
      </c>
      <c r="AJ45" s="9">
        <f t="shared" si="3"/>
        <v>0</v>
      </c>
      <c r="AK45" s="9">
        <f t="shared" si="4"/>
        <v>0</v>
      </c>
      <c r="AL45" s="9">
        <f t="shared" si="5"/>
        <v>0</v>
      </c>
      <c r="AM45" s="20">
        <f t="shared" si="6"/>
        <v>0</v>
      </c>
    </row>
    <row r="46" spans="4:39" ht="12.75">
      <c r="D46" s="8" t="s">
        <v>45</v>
      </c>
      <c r="AG46" s="9">
        <f t="shared" si="0"/>
        <v>0</v>
      </c>
      <c r="AH46" s="9">
        <f t="shared" si="1"/>
        <v>0</v>
      </c>
      <c r="AI46" s="9">
        <f t="shared" si="2"/>
        <v>0</v>
      </c>
      <c r="AJ46" s="9">
        <f t="shared" si="3"/>
        <v>0</v>
      </c>
      <c r="AK46" s="9">
        <f t="shared" si="4"/>
        <v>0</v>
      </c>
      <c r="AL46" s="9">
        <f t="shared" si="5"/>
        <v>0</v>
      </c>
      <c r="AM46" s="20">
        <f t="shared" si="6"/>
        <v>0</v>
      </c>
    </row>
    <row r="47" spans="33:39" ht="13.5" thickBot="1">
      <c r="AG47" s="23">
        <f>SUM(AG13:AG46)</f>
        <v>0</v>
      </c>
      <c r="AH47" s="23">
        <f aca="true" t="shared" si="7" ref="AH47:AM47">SUM(AH13:AH46)</f>
        <v>0</v>
      </c>
      <c r="AI47" s="23">
        <f t="shared" si="7"/>
        <v>0</v>
      </c>
      <c r="AJ47" s="23">
        <f t="shared" si="7"/>
        <v>0</v>
      </c>
      <c r="AK47" s="23">
        <f t="shared" si="7"/>
        <v>0</v>
      </c>
      <c r="AL47" s="23">
        <f t="shared" si="7"/>
        <v>0</v>
      </c>
      <c r="AM47" s="23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2:C28">
      <formula1>#REF!</formula1>
    </dataValidation>
    <dataValidation type="list" showInputMessage="1" showErrorMessage="1" sqref="C47:C194 C10:C11">
      <formula1>#REF!</formula1>
    </dataValidation>
    <dataValidation type="list" showInputMessage="1" showErrorMessage="1" sqref="D47:D194 D10:D11">
      <formula1>#REF!</formula1>
    </dataValidation>
    <dataValidation type="list" showInputMessage="1" showErrorMessage="1" sqref="C29:C46">
      <formula1>$AC$3:$AC$21</formula1>
    </dataValidation>
    <dataValidation type="list" showInputMessage="1" showErrorMessage="1" sqref="C5:C9">
      <formula1>$C$13:$C$28</formula1>
    </dataValidation>
    <dataValidation type="list" showInputMessage="1" showErrorMessage="1" sqref="D5:D9">
      <formula1>$D$13:$D$46</formula1>
    </dataValidation>
    <dataValidation type="list" showInputMessage="1" showErrorMessage="1" sqref="AG4:AM4">
      <formula1>$D$54:$D$83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65" r:id="rId1"/>
  <headerFooter alignWithMargins="0">
    <oddFooter>&amp;L&amp;F\  &amp;A</oddFooter>
  </headerFooter>
  <colBreaks count="1" manualBreakCount="1">
    <brk id="2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pane xSplit="5" ySplit="4" topLeftCell="I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3.57421875" style="0" customWidth="1"/>
    <col min="4" max="4" width="21.57421875" style="0" customWidth="1"/>
    <col min="5" max="5" width="3.00390625" style="0" customWidth="1"/>
    <col min="6" max="6" width="6.8515625" style="0" customWidth="1"/>
    <col min="7" max="8" width="7.00390625" style="0" customWidth="1"/>
    <col min="9" max="9" width="4.28125" style="0" customWidth="1"/>
    <col min="10" max="11" width="6.7109375" style="0" customWidth="1"/>
    <col min="12" max="12" width="6.7109375" style="9" customWidth="1"/>
    <col min="13" max="13" width="2.421875" style="0" customWidth="1"/>
    <col min="14" max="14" width="1.7109375" style="0" customWidth="1"/>
    <col min="15" max="15" width="7.8515625" style="0" customWidth="1"/>
    <col min="16" max="17" width="8.57421875" style="0" customWidth="1"/>
    <col min="18" max="22" width="6.28125" style="0" customWidth="1"/>
  </cols>
  <sheetData>
    <row r="1" ht="12.75">
      <c r="A1" s="2" t="s">
        <v>121</v>
      </c>
    </row>
    <row r="2" ht="12.75">
      <c r="A2" s="2"/>
    </row>
    <row r="3" spans="6:17" ht="25.5">
      <c r="F3" s="95" t="s">
        <v>114</v>
      </c>
      <c r="G3" s="96"/>
      <c r="H3" s="97"/>
      <c r="I3" s="3"/>
      <c r="J3" s="95" t="s">
        <v>98</v>
      </c>
      <c r="K3" s="96"/>
      <c r="L3" s="97"/>
      <c r="O3" s="78" t="s">
        <v>95</v>
      </c>
      <c r="P3" s="40" t="s">
        <v>13</v>
      </c>
      <c r="Q3" s="43" t="s">
        <v>101</v>
      </c>
    </row>
    <row r="4" spans="1:17" ht="12.75">
      <c r="A4" s="4" t="s">
        <v>0</v>
      </c>
      <c r="B4" s="4" t="s">
        <v>119</v>
      </c>
      <c r="C4" s="4" t="s">
        <v>2</v>
      </c>
      <c r="D4" s="4" t="s">
        <v>3</v>
      </c>
      <c r="E4" s="1"/>
      <c r="F4" s="41" t="s">
        <v>7</v>
      </c>
      <c r="G4" s="41" t="s">
        <v>81</v>
      </c>
      <c r="H4" s="41" t="s">
        <v>5</v>
      </c>
      <c r="I4" s="1"/>
      <c r="J4" s="41" t="s">
        <v>7</v>
      </c>
      <c r="K4" s="41" t="s">
        <v>81</v>
      </c>
      <c r="L4" s="76" t="s">
        <v>5</v>
      </c>
      <c r="O4" s="98" t="s">
        <v>14</v>
      </c>
      <c r="P4" s="98"/>
      <c r="Q4" s="98"/>
    </row>
    <row r="5" spans="1:17" ht="12.75">
      <c r="A5" s="29" t="s">
        <v>174</v>
      </c>
      <c r="B5" s="29" t="s">
        <v>166</v>
      </c>
      <c r="C5" s="5" t="s">
        <v>109</v>
      </c>
      <c r="D5" s="7" t="s">
        <v>16</v>
      </c>
      <c r="F5" s="5">
        <v>1</v>
      </c>
      <c r="G5" s="42">
        <v>100</v>
      </c>
      <c r="H5" s="6">
        <v>10.49</v>
      </c>
      <c r="J5" s="5">
        <v>1</v>
      </c>
      <c r="K5" s="42">
        <v>100</v>
      </c>
      <c r="L5" s="6">
        <v>16.53</v>
      </c>
      <c r="O5" s="5">
        <v>1</v>
      </c>
      <c r="P5" s="22">
        <v>200</v>
      </c>
      <c r="Q5" s="22">
        <v>200</v>
      </c>
    </row>
    <row r="6" spans="1:17" ht="12.75">
      <c r="A6" s="29" t="s">
        <v>237</v>
      </c>
      <c r="B6" s="29" t="s">
        <v>238</v>
      </c>
      <c r="C6" s="5" t="s">
        <v>109</v>
      </c>
      <c r="D6" s="7" t="s">
        <v>23</v>
      </c>
      <c r="F6" s="5"/>
      <c r="G6" s="42">
        <v>0</v>
      </c>
      <c r="H6" s="6"/>
      <c r="J6" s="5">
        <v>2</v>
      </c>
      <c r="K6" s="42">
        <v>99</v>
      </c>
      <c r="L6" s="6">
        <v>17.12</v>
      </c>
      <c r="O6" s="5">
        <v>20</v>
      </c>
      <c r="P6" s="22">
        <v>99</v>
      </c>
      <c r="Q6" s="22">
        <v>99</v>
      </c>
    </row>
    <row r="7" spans="1:17" ht="12.75">
      <c r="A7" s="29" t="s">
        <v>202</v>
      </c>
      <c r="B7" s="29" t="s">
        <v>203</v>
      </c>
      <c r="C7" s="5" t="s">
        <v>109</v>
      </c>
      <c r="D7" s="7" t="s">
        <v>23</v>
      </c>
      <c r="F7" s="5">
        <v>7</v>
      </c>
      <c r="G7" s="42">
        <v>94</v>
      </c>
      <c r="H7" s="6">
        <v>11.36</v>
      </c>
      <c r="J7" s="5">
        <v>3</v>
      </c>
      <c r="K7" s="42">
        <v>98</v>
      </c>
      <c r="L7" s="6">
        <v>17.19</v>
      </c>
      <c r="O7" s="5">
        <v>4</v>
      </c>
      <c r="P7" s="22">
        <v>192</v>
      </c>
      <c r="Q7" s="22">
        <v>192</v>
      </c>
    </row>
    <row r="8" spans="1:17" ht="12.75">
      <c r="A8" s="29" t="s">
        <v>227</v>
      </c>
      <c r="B8" s="29" t="s">
        <v>228</v>
      </c>
      <c r="C8" s="5" t="s">
        <v>109</v>
      </c>
      <c r="D8" s="7" t="s">
        <v>27</v>
      </c>
      <c r="F8" s="5">
        <v>8</v>
      </c>
      <c r="G8" s="42">
        <v>93</v>
      </c>
      <c r="H8" s="6">
        <v>11.37</v>
      </c>
      <c r="J8" s="5">
        <v>4</v>
      </c>
      <c r="K8" s="42">
        <v>97</v>
      </c>
      <c r="L8" s="6">
        <v>17.3</v>
      </c>
      <c r="O8" s="5">
        <v>6</v>
      </c>
      <c r="P8" s="22">
        <v>190</v>
      </c>
      <c r="Q8" s="22">
        <v>190</v>
      </c>
    </row>
    <row r="9" spans="1:17" ht="12.75">
      <c r="A9" s="29" t="s">
        <v>257</v>
      </c>
      <c r="B9" s="29" t="s">
        <v>258</v>
      </c>
      <c r="C9" s="5" t="s">
        <v>109</v>
      </c>
      <c r="D9" s="7" t="s">
        <v>116</v>
      </c>
      <c r="F9" s="5">
        <v>4</v>
      </c>
      <c r="G9" s="42">
        <v>97</v>
      </c>
      <c r="H9" s="6">
        <v>11.24</v>
      </c>
      <c r="J9" s="5">
        <v>5</v>
      </c>
      <c r="K9" s="42">
        <v>96</v>
      </c>
      <c r="L9" s="6">
        <v>17.33</v>
      </c>
      <c r="O9" s="5">
        <v>3</v>
      </c>
      <c r="P9" s="22">
        <v>193</v>
      </c>
      <c r="Q9" s="22">
        <v>193</v>
      </c>
    </row>
    <row r="10" spans="1:17" ht="12.75">
      <c r="A10" s="29" t="s">
        <v>253</v>
      </c>
      <c r="B10" s="29" t="s">
        <v>158</v>
      </c>
      <c r="C10" s="5" t="s">
        <v>109</v>
      </c>
      <c r="D10" s="7" t="s">
        <v>102</v>
      </c>
      <c r="F10" s="5">
        <v>2</v>
      </c>
      <c r="G10" s="42">
        <v>99</v>
      </c>
      <c r="H10" s="6">
        <v>11.15</v>
      </c>
      <c r="J10" s="5">
        <v>6</v>
      </c>
      <c r="K10" s="42">
        <v>95</v>
      </c>
      <c r="L10" s="6">
        <v>17.38</v>
      </c>
      <c r="O10" s="5">
        <v>2</v>
      </c>
      <c r="P10" s="22">
        <v>194</v>
      </c>
      <c r="Q10" s="22">
        <v>194</v>
      </c>
    </row>
    <row r="11" spans="1:17" ht="12.75">
      <c r="A11" s="29" t="s">
        <v>244</v>
      </c>
      <c r="B11" s="29" t="s">
        <v>245</v>
      </c>
      <c r="C11" s="5" t="s">
        <v>109</v>
      </c>
      <c r="D11" s="7" t="s">
        <v>116</v>
      </c>
      <c r="F11" s="5">
        <v>3</v>
      </c>
      <c r="G11" s="42">
        <v>98</v>
      </c>
      <c r="H11" s="6">
        <v>11.2</v>
      </c>
      <c r="J11" s="5">
        <v>7</v>
      </c>
      <c r="K11" s="42">
        <v>94</v>
      </c>
      <c r="L11" s="6">
        <v>17.43</v>
      </c>
      <c r="O11" s="5">
        <v>4</v>
      </c>
      <c r="P11" s="22">
        <v>192</v>
      </c>
      <c r="Q11" s="22">
        <v>192</v>
      </c>
    </row>
    <row r="12" spans="1:17" ht="12.75">
      <c r="A12" s="29" t="s">
        <v>242</v>
      </c>
      <c r="B12" s="29" t="s">
        <v>188</v>
      </c>
      <c r="C12" s="5" t="s">
        <v>109</v>
      </c>
      <c r="D12" s="7" t="s">
        <v>102</v>
      </c>
      <c r="F12" s="5">
        <v>5</v>
      </c>
      <c r="G12" s="42">
        <v>96</v>
      </c>
      <c r="H12" s="6">
        <v>11.34</v>
      </c>
      <c r="J12" s="5">
        <v>8</v>
      </c>
      <c r="K12" s="42">
        <v>93</v>
      </c>
      <c r="L12" s="6">
        <v>17.46</v>
      </c>
      <c r="O12" s="5">
        <v>7</v>
      </c>
      <c r="P12" s="22">
        <v>189</v>
      </c>
      <c r="Q12" s="22">
        <v>189</v>
      </c>
    </row>
    <row r="13" spans="1:17" ht="12.75">
      <c r="A13" s="29" t="s">
        <v>229</v>
      </c>
      <c r="B13" s="29" t="s">
        <v>230</v>
      </c>
      <c r="C13" s="5" t="s">
        <v>109</v>
      </c>
      <c r="D13" s="7" t="s">
        <v>43</v>
      </c>
      <c r="F13" s="5">
        <v>10</v>
      </c>
      <c r="G13" s="42">
        <v>91</v>
      </c>
      <c r="H13" s="6">
        <v>11.38</v>
      </c>
      <c r="J13" s="5">
        <v>9</v>
      </c>
      <c r="K13" s="42">
        <v>92</v>
      </c>
      <c r="L13" s="6">
        <v>17.54</v>
      </c>
      <c r="O13" s="5">
        <v>8</v>
      </c>
      <c r="P13" s="22">
        <v>183</v>
      </c>
      <c r="Q13" s="22">
        <v>183</v>
      </c>
    </row>
    <row r="14" spans="1:17" ht="12.75">
      <c r="A14" s="29" t="s">
        <v>240</v>
      </c>
      <c r="B14" s="29" t="s">
        <v>241</v>
      </c>
      <c r="C14" s="5" t="s">
        <v>109</v>
      </c>
      <c r="D14" s="7" t="s">
        <v>16</v>
      </c>
      <c r="F14" s="5"/>
      <c r="G14" s="42">
        <v>0</v>
      </c>
      <c r="H14" s="6"/>
      <c r="J14" s="5">
        <v>10</v>
      </c>
      <c r="K14" s="42">
        <v>91</v>
      </c>
      <c r="L14" s="6">
        <v>18</v>
      </c>
      <c r="O14" s="5">
        <v>22</v>
      </c>
      <c r="P14" s="22">
        <v>91</v>
      </c>
      <c r="Q14" s="22">
        <v>91</v>
      </c>
    </row>
    <row r="15" spans="1:17" ht="12.75">
      <c r="A15" s="29" t="s">
        <v>520</v>
      </c>
      <c r="B15" s="29" t="s">
        <v>232</v>
      </c>
      <c r="C15" s="5" t="s">
        <v>109</v>
      </c>
      <c r="D15" s="7" t="s">
        <v>118</v>
      </c>
      <c r="F15" s="5">
        <v>12</v>
      </c>
      <c r="G15" s="42">
        <v>89</v>
      </c>
      <c r="H15" s="6">
        <v>12.03</v>
      </c>
      <c r="J15" s="5">
        <v>11</v>
      </c>
      <c r="K15" s="42">
        <v>90</v>
      </c>
      <c r="L15" s="6">
        <v>18.3</v>
      </c>
      <c r="O15" s="5">
        <v>10</v>
      </c>
      <c r="P15" s="22">
        <v>179</v>
      </c>
      <c r="Q15" s="22">
        <v>179</v>
      </c>
    </row>
    <row r="16" spans="1:17" ht="12.75">
      <c r="A16" s="29" t="s">
        <v>254</v>
      </c>
      <c r="B16" s="29" t="s">
        <v>255</v>
      </c>
      <c r="C16" s="5" t="s">
        <v>109</v>
      </c>
      <c r="D16" s="7" t="s">
        <v>102</v>
      </c>
      <c r="F16" s="5">
        <v>9</v>
      </c>
      <c r="G16" s="42">
        <v>92</v>
      </c>
      <c r="H16" s="6">
        <v>11.38</v>
      </c>
      <c r="J16" s="5">
        <v>12</v>
      </c>
      <c r="K16" s="42">
        <v>89</v>
      </c>
      <c r="L16" s="6">
        <v>18.32</v>
      </c>
      <c r="O16" s="5">
        <v>9</v>
      </c>
      <c r="P16" s="22">
        <v>181</v>
      </c>
      <c r="Q16" s="22">
        <v>181</v>
      </c>
    </row>
    <row r="17" spans="1:17" ht="12.75">
      <c r="A17" s="29" t="s">
        <v>235</v>
      </c>
      <c r="B17" s="29" t="s">
        <v>151</v>
      </c>
      <c r="C17" s="5" t="s">
        <v>109</v>
      </c>
      <c r="D17" s="7" t="s">
        <v>106</v>
      </c>
      <c r="F17" s="5">
        <v>22</v>
      </c>
      <c r="G17" s="42">
        <v>79</v>
      </c>
      <c r="H17" s="6">
        <v>12.48</v>
      </c>
      <c r="J17" s="5">
        <v>13</v>
      </c>
      <c r="K17" s="42">
        <v>88</v>
      </c>
      <c r="L17" s="6">
        <v>18.53</v>
      </c>
      <c r="O17" s="5">
        <v>13</v>
      </c>
      <c r="P17" s="22">
        <v>167</v>
      </c>
      <c r="Q17" s="22">
        <v>167</v>
      </c>
    </row>
    <row r="18" spans="1:17" ht="12.75">
      <c r="A18" s="29" t="s">
        <v>251</v>
      </c>
      <c r="B18" s="29" t="s">
        <v>140</v>
      </c>
      <c r="C18" s="5" t="s">
        <v>109</v>
      </c>
      <c r="D18" s="7" t="s">
        <v>118</v>
      </c>
      <c r="F18" s="5">
        <v>14</v>
      </c>
      <c r="G18" s="42">
        <v>87</v>
      </c>
      <c r="H18" s="6">
        <v>12.16</v>
      </c>
      <c r="J18" s="5">
        <v>14</v>
      </c>
      <c r="K18" s="42">
        <v>87</v>
      </c>
      <c r="L18" s="6">
        <v>18.54</v>
      </c>
      <c r="O18" s="5">
        <v>11</v>
      </c>
      <c r="P18" s="22">
        <v>174</v>
      </c>
      <c r="Q18" s="22">
        <v>174</v>
      </c>
    </row>
    <row r="19" spans="1:17" ht="12.75">
      <c r="A19" s="29" t="s">
        <v>222</v>
      </c>
      <c r="B19" s="29" t="s">
        <v>223</v>
      </c>
      <c r="C19" s="5" t="s">
        <v>109</v>
      </c>
      <c r="D19" s="7" t="s">
        <v>23</v>
      </c>
      <c r="F19" s="5"/>
      <c r="G19" s="42">
        <v>0</v>
      </c>
      <c r="H19" s="6"/>
      <c r="J19" s="5">
        <v>15</v>
      </c>
      <c r="K19" s="42">
        <v>86</v>
      </c>
      <c r="L19" s="6">
        <v>18.54</v>
      </c>
      <c r="O19" s="5">
        <v>25</v>
      </c>
      <c r="P19" s="22">
        <v>86</v>
      </c>
      <c r="Q19" s="22">
        <v>86</v>
      </c>
    </row>
    <row r="20" spans="1:17" ht="12.75">
      <c r="A20" s="29" t="s">
        <v>200</v>
      </c>
      <c r="B20" s="29" t="s">
        <v>201</v>
      </c>
      <c r="C20" s="5" t="s">
        <v>109</v>
      </c>
      <c r="D20" s="7" t="s">
        <v>23</v>
      </c>
      <c r="F20" s="5"/>
      <c r="G20" s="42">
        <v>0</v>
      </c>
      <c r="H20" s="6"/>
      <c r="J20" s="5">
        <v>16</v>
      </c>
      <c r="K20" s="42">
        <v>85</v>
      </c>
      <c r="L20" s="6">
        <v>18.55</v>
      </c>
      <c r="O20" s="5">
        <v>26</v>
      </c>
      <c r="P20" s="22">
        <v>85</v>
      </c>
      <c r="Q20" s="22">
        <v>85</v>
      </c>
    </row>
    <row r="21" spans="1:17" ht="12.75">
      <c r="A21" s="29" t="s">
        <v>521</v>
      </c>
      <c r="B21" s="29" t="s">
        <v>522</v>
      </c>
      <c r="C21" s="5" t="s">
        <v>109</v>
      </c>
      <c r="D21" s="7" t="s">
        <v>118</v>
      </c>
      <c r="F21" s="5">
        <v>15</v>
      </c>
      <c r="G21" s="42">
        <v>86</v>
      </c>
      <c r="H21" s="6">
        <v>12.29</v>
      </c>
      <c r="J21" s="5">
        <v>17</v>
      </c>
      <c r="K21" s="42">
        <v>84</v>
      </c>
      <c r="L21" s="6">
        <v>18.57</v>
      </c>
      <c r="O21" s="5">
        <v>12</v>
      </c>
      <c r="P21" s="22">
        <v>170</v>
      </c>
      <c r="Q21" s="22">
        <v>170</v>
      </c>
    </row>
    <row r="22" spans="1:17" ht="12.75">
      <c r="A22" s="29" t="s">
        <v>208</v>
      </c>
      <c r="B22" s="29" t="s">
        <v>142</v>
      </c>
      <c r="C22" s="5" t="s">
        <v>109</v>
      </c>
      <c r="D22" s="7" t="s">
        <v>116</v>
      </c>
      <c r="F22" s="5"/>
      <c r="G22" s="42">
        <v>0</v>
      </c>
      <c r="H22" s="6"/>
      <c r="J22" s="5">
        <v>18</v>
      </c>
      <c r="K22" s="42">
        <v>83</v>
      </c>
      <c r="L22" s="6">
        <v>19.33</v>
      </c>
      <c r="O22" s="5">
        <v>29</v>
      </c>
      <c r="P22" s="22">
        <v>83</v>
      </c>
      <c r="Q22" s="22">
        <v>83</v>
      </c>
    </row>
    <row r="23" spans="1:17" ht="12.75">
      <c r="A23" s="29" t="s">
        <v>162</v>
      </c>
      <c r="B23" s="29" t="s">
        <v>217</v>
      </c>
      <c r="C23" s="5" t="s">
        <v>109</v>
      </c>
      <c r="D23" s="7" t="s">
        <v>40</v>
      </c>
      <c r="F23" s="5">
        <v>23</v>
      </c>
      <c r="G23" s="42">
        <v>78</v>
      </c>
      <c r="H23" s="6">
        <v>12.55</v>
      </c>
      <c r="J23" s="5">
        <v>19</v>
      </c>
      <c r="K23" s="42">
        <v>82</v>
      </c>
      <c r="L23" s="6">
        <v>19.35</v>
      </c>
      <c r="O23" s="5">
        <v>15</v>
      </c>
      <c r="P23" s="22">
        <v>160</v>
      </c>
      <c r="Q23" s="22">
        <v>160</v>
      </c>
    </row>
    <row r="24" spans="1:17" ht="12.75">
      <c r="A24" s="29" t="s">
        <v>216</v>
      </c>
      <c r="B24" s="29" t="s">
        <v>140</v>
      </c>
      <c r="C24" s="5" t="s">
        <v>109</v>
      </c>
      <c r="D24" s="7" t="s">
        <v>43</v>
      </c>
      <c r="F24" s="5">
        <v>20</v>
      </c>
      <c r="G24" s="42">
        <v>81</v>
      </c>
      <c r="H24" s="6">
        <v>12.37</v>
      </c>
      <c r="J24" s="5">
        <v>20</v>
      </c>
      <c r="K24" s="42">
        <v>81</v>
      </c>
      <c r="L24" s="6">
        <v>19.38</v>
      </c>
      <c r="O24" s="5">
        <v>14</v>
      </c>
      <c r="P24" s="22">
        <v>162</v>
      </c>
      <c r="Q24" s="22">
        <v>162</v>
      </c>
    </row>
    <row r="25" spans="1:17" ht="12.75">
      <c r="A25" s="29" t="s">
        <v>544</v>
      </c>
      <c r="B25" s="29" t="s">
        <v>185</v>
      </c>
      <c r="C25" s="5" t="s">
        <v>109</v>
      </c>
      <c r="D25" s="7" t="s">
        <v>105</v>
      </c>
      <c r="F25" s="5">
        <v>24</v>
      </c>
      <c r="G25" s="42">
        <v>77</v>
      </c>
      <c r="H25" s="6">
        <v>12.59</v>
      </c>
      <c r="J25" s="5">
        <v>21</v>
      </c>
      <c r="K25" s="42">
        <v>80</v>
      </c>
      <c r="L25" s="6">
        <v>19.41</v>
      </c>
      <c r="O25" s="5">
        <v>17</v>
      </c>
      <c r="P25" s="22">
        <v>157</v>
      </c>
      <c r="Q25" s="22">
        <v>157</v>
      </c>
    </row>
    <row r="26" spans="1:17" ht="12.75">
      <c r="A26" s="29" t="s">
        <v>251</v>
      </c>
      <c r="B26" s="29" t="s">
        <v>252</v>
      </c>
      <c r="C26" s="5" t="s">
        <v>109</v>
      </c>
      <c r="D26" s="7" t="s">
        <v>102</v>
      </c>
      <c r="F26" s="5"/>
      <c r="G26" s="42">
        <v>0</v>
      </c>
      <c r="H26" s="6"/>
      <c r="J26" s="5">
        <v>22</v>
      </c>
      <c r="K26" s="42">
        <v>79</v>
      </c>
      <c r="L26" s="6">
        <v>19.44</v>
      </c>
      <c r="O26" s="5">
        <v>32</v>
      </c>
      <c r="P26" s="22">
        <v>79</v>
      </c>
      <c r="Q26" s="22">
        <v>79</v>
      </c>
    </row>
    <row r="27" spans="1:17" ht="12.75">
      <c r="A27" s="29" t="s">
        <v>247</v>
      </c>
      <c r="B27" s="29" t="s">
        <v>248</v>
      </c>
      <c r="C27" s="5" t="s">
        <v>109</v>
      </c>
      <c r="D27" s="7" t="s">
        <v>16</v>
      </c>
      <c r="F27" s="5">
        <v>19</v>
      </c>
      <c r="G27" s="42">
        <v>82</v>
      </c>
      <c r="H27" s="6">
        <v>12.36</v>
      </c>
      <c r="J27" s="5">
        <v>23</v>
      </c>
      <c r="K27" s="42">
        <v>78</v>
      </c>
      <c r="L27" s="6">
        <v>20.06</v>
      </c>
      <c r="O27" s="5">
        <v>15</v>
      </c>
      <c r="P27" s="22">
        <v>160</v>
      </c>
      <c r="Q27" s="22">
        <v>160</v>
      </c>
    </row>
    <row r="28" spans="1:17" ht="12.75">
      <c r="A28" s="5" t="s">
        <v>220</v>
      </c>
      <c r="B28" s="5" t="s">
        <v>221</v>
      </c>
      <c r="C28" s="5" t="s">
        <v>109</v>
      </c>
      <c r="D28" s="7" t="s">
        <v>23</v>
      </c>
      <c r="F28" s="5"/>
      <c r="G28" s="42">
        <v>0</v>
      </c>
      <c r="H28" s="6"/>
      <c r="J28" s="5">
        <v>24</v>
      </c>
      <c r="K28" s="42">
        <v>77</v>
      </c>
      <c r="L28" s="6">
        <v>20.21</v>
      </c>
      <c r="O28" s="5">
        <v>33</v>
      </c>
      <c r="P28" s="22">
        <v>77</v>
      </c>
      <c r="Q28" s="22">
        <v>77</v>
      </c>
    </row>
    <row r="29" spans="1:17" ht="12.75">
      <c r="A29" s="29" t="s">
        <v>220</v>
      </c>
      <c r="B29" s="29" t="s">
        <v>243</v>
      </c>
      <c r="C29" s="5" t="s">
        <v>109</v>
      </c>
      <c r="D29" s="7" t="s">
        <v>23</v>
      </c>
      <c r="F29" s="5"/>
      <c r="G29" s="42">
        <v>0</v>
      </c>
      <c r="H29" s="6"/>
      <c r="J29" s="5">
        <v>25</v>
      </c>
      <c r="K29" s="42">
        <v>76</v>
      </c>
      <c r="L29" s="6">
        <v>22.2</v>
      </c>
      <c r="O29" s="5">
        <v>34</v>
      </c>
      <c r="P29" s="22">
        <v>76</v>
      </c>
      <c r="Q29" s="22">
        <v>76</v>
      </c>
    </row>
    <row r="30" spans="1:17" ht="12.75">
      <c r="A30" s="29" t="s">
        <v>218</v>
      </c>
      <c r="B30" s="29" t="s">
        <v>219</v>
      </c>
      <c r="C30" s="5" t="s">
        <v>109</v>
      </c>
      <c r="D30" s="7" t="s">
        <v>40</v>
      </c>
      <c r="F30" s="5">
        <v>28</v>
      </c>
      <c r="G30" s="42">
        <v>73</v>
      </c>
      <c r="H30" s="6">
        <v>14.16</v>
      </c>
      <c r="J30" s="5">
        <v>26</v>
      </c>
      <c r="K30" s="42">
        <v>75</v>
      </c>
      <c r="L30" s="6">
        <v>22.44</v>
      </c>
      <c r="O30" s="5">
        <v>18</v>
      </c>
      <c r="P30" s="22">
        <v>148</v>
      </c>
      <c r="Q30" s="22">
        <v>148</v>
      </c>
    </row>
    <row r="31" spans="1:17" ht="12.75">
      <c r="A31" s="29" t="s">
        <v>249</v>
      </c>
      <c r="B31" s="29" t="s">
        <v>357</v>
      </c>
      <c r="C31" s="5" t="s">
        <v>109</v>
      </c>
      <c r="D31" s="7" t="s">
        <v>21</v>
      </c>
      <c r="F31" s="5">
        <v>30</v>
      </c>
      <c r="G31" s="42">
        <v>71</v>
      </c>
      <c r="H31" s="6">
        <v>16.4</v>
      </c>
      <c r="J31" s="5">
        <v>27</v>
      </c>
      <c r="K31" s="42">
        <v>74</v>
      </c>
      <c r="L31" s="6">
        <v>25.02</v>
      </c>
      <c r="O31" s="5">
        <v>19</v>
      </c>
      <c r="P31" s="22">
        <v>145</v>
      </c>
      <c r="Q31" s="22">
        <v>145</v>
      </c>
    </row>
    <row r="32" spans="1:17" ht="12.75">
      <c r="A32" s="29" t="s">
        <v>206</v>
      </c>
      <c r="B32" s="29" t="s">
        <v>207</v>
      </c>
      <c r="C32" s="5" t="s">
        <v>109</v>
      </c>
      <c r="D32" s="7" t="s">
        <v>116</v>
      </c>
      <c r="F32" s="5">
        <v>6</v>
      </c>
      <c r="G32" s="42">
        <v>95</v>
      </c>
      <c r="H32" s="6">
        <v>11.35</v>
      </c>
      <c r="J32" s="5"/>
      <c r="K32" s="42">
        <v>0</v>
      </c>
      <c r="L32" s="6"/>
      <c r="O32" s="5">
        <v>21</v>
      </c>
      <c r="P32" s="22">
        <v>95</v>
      </c>
      <c r="Q32" s="22">
        <v>95</v>
      </c>
    </row>
    <row r="33" spans="1:17" ht="12.75">
      <c r="A33" s="5" t="s">
        <v>212</v>
      </c>
      <c r="B33" s="5" t="s">
        <v>173</v>
      </c>
      <c r="C33" s="5" t="s">
        <v>109</v>
      </c>
      <c r="D33" s="7" t="s">
        <v>43</v>
      </c>
      <c r="F33" s="5">
        <v>11</v>
      </c>
      <c r="G33" s="42">
        <v>90</v>
      </c>
      <c r="H33" s="6">
        <v>11.59</v>
      </c>
      <c r="J33" s="5"/>
      <c r="K33" s="42">
        <v>0</v>
      </c>
      <c r="L33" s="6"/>
      <c r="O33" s="5">
        <v>23</v>
      </c>
      <c r="P33" s="22">
        <v>90</v>
      </c>
      <c r="Q33" s="22">
        <v>90</v>
      </c>
    </row>
    <row r="34" spans="1:17" ht="12.75">
      <c r="A34" s="29" t="s">
        <v>246</v>
      </c>
      <c r="B34" s="29" t="s">
        <v>125</v>
      </c>
      <c r="C34" s="5" t="s">
        <v>109</v>
      </c>
      <c r="D34" s="7" t="s">
        <v>16</v>
      </c>
      <c r="F34" s="5">
        <v>13</v>
      </c>
      <c r="G34" s="42">
        <v>88</v>
      </c>
      <c r="H34" s="6">
        <v>12.1</v>
      </c>
      <c r="J34" s="5"/>
      <c r="K34" s="42">
        <v>0</v>
      </c>
      <c r="L34" s="6"/>
      <c r="O34" s="5">
        <v>24</v>
      </c>
      <c r="P34" s="22">
        <v>88</v>
      </c>
      <c r="Q34" s="22">
        <v>88</v>
      </c>
    </row>
    <row r="35" spans="1:17" ht="12.75">
      <c r="A35" s="29" t="s">
        <v>541</v>
      </c>
      <c r="B35" s="29" t="s">
        <v>540</v>
      </c>
      <c r="C35" s="5" t="s">
        <v>109</v>
      </c>
      <c r="D35" s="7" t="s">
        <v>117</v>
      </c>
      <c r="F35" s="5">
        <v>16</v>
      </c>
      <c r="G35" s="42">
        <v>85</v>
      </c>
      <c r="H35" s="6">
        <v>12.3</v>
      </c>
      <c r="J35" s="5"/>
      <c r="K35" s="42">
        <v>0</v>
      </c>
      <c r="L35" s="6"/>
      <c r="O35" s="5">
        <v>26</v>
      </c>
      <c r="P35" s="22">
        <v>85</v>
      </c>
      <c r="Q35" s="22">
        <v>85</v>
      </c>
    </row>
    <row r="36" spans="1:17" ht="12.75">
      <c r="A36" s="29" t="s">
        <v>199</v>
      </c>
      <c r="B36" s="29" t="s">
        <v>139</v>
      </c>
      <c r="C36" s="5" t="s">
        <v>109</v>
      </c>
      <c r="D36" s="7" t="s">
        <v>23</v>
      </c>
      <c r="F36" s="5">
        <v>17</v>
      </c>
      <c r="G36" s="42">
        <v>84</v>
      </c>
      <c r="H36" s="6">
        <v>12.33</v>
      </c>
      <c r="J36" s="5"/>
      <c r="K36" s="42">
        <v>0</v>
      </c>
      <c r="L36" s="6"/>
      <c r="O36" s="5">
        <v>28</v>
      </c>
      <c r="P36" s="22">
        <v>84</v>
      </c>
      <c r="Q36" s="22">
        <v>84</v>
      </c>
    </row>
    <row r="37" spans="1:17" ht="12.75">
      <c r="A37" s="29" t="s">
        <v>209</v>
      </c>
      <c r="B37" s="29" t="s">
        <v>210</v>
      </c>
      <c r="C37" s="5" t="s">
        <v>109</v>
      </c>
      <c r="D37" s="7" t="s">
        <v>116</v>
      </c>
      <c r="F37" s="5">
        <v>18</v>
      </c>
      <c r="G37" s="42">
        <v>83</v>
      </c>
      <c r="H37" s="6">
        <v>12.35</v>
      </c>
      <c r="J37" s="5"/>
      <c r="K37" s="42">
        <v>0</v>
      </c>
      <c r="L37" s="6"/>
      <c r="O37" s="5">
        <v>29</v>
      </c>
      <c r="P37" s="22">
        <v>83</v>
      </c>
      <c r="Q37" s="22">
        <v>83</v>
      </c>
    </row>
    <row r="38" spans="1:17" ht="12.75">
      <c r="A38" s="29" t="s">
        <v>205</v>
      </c>
      <c r="B38" s="29" t="s">
        <v>188</v>
      </c>
      <c r="C38" s="5" t="s">
        <v>109</v>
      </c>
      <c r="D38" s="7" t="s">
        <v>33</v>
      </c>
      <c r="F38" s="5">
        <v>21</v>
      </c>
      <c r="G38" s="42">
        <v>80</v>
      </c>
      <c r="H38" s="6">
        <v>12.38</v>
      </c>
      <c r="J38" s="5"/>
      <c r="K38" s="42">
        <v>0</v>
      </c>
      <c r="L38" s="6"/>
      <c r="O38" s="5">
        <v>31</v>
      </c>
      <c r="P38" s="22">
        <v>80</v>
      </c>
      <c r="Q38" s="22">
        <v>80</v>
      </c>
    </row>
    <row r="39" spans="1:17" ht="12.75">
      <c r="A39" s="29" t="s">
        <v>214</v>
      </c>
      <c r="B39" s="29" t="s">
        <v>215</v>
      </c>
      <c r="C39" s="5" t="s">
        <v>109</v>
      </c>
      <c r="D39" s="7" t="s">
        <v>43</v>
      </c>
      <c r="F39" s="5">
        <v>25</v>
      </c>
      <c r="G39" s="42">
        <v>76</v>
      </c>
      <c r="H39" s="6">
        <v>13.05</v>
      </c>
      <c r="J39" s="5"/>
      <c r="K39" s="42">
        <v>0</v>
      </c>
      <c r="L39" s="6"/>
      <c r="O39" s="5">
        <v>34</v>
      </c>
      <c r="P39" s="22">
        <v>76</v>
      </c>
      <c r="Q39" s="22">
        <v>76</v>
      </c>
    </row>
    <row r="40" spans="1:17" ht="12.75">
      <c r="A40" s="29" t="s">
        <v>233</v>
      </c>
      <c r="B40" s="29" t="s">
        <v>234</v>
      </c>
      <c r="C40" s="5" t="s">
        <v>109</v>
      </c>
      <c r="D40" s="7" t="s">
        <v>40</v>
      </c>
      <c r="F40" s="5">
        <v>26</v>
      </c>
      <c r="G40" s="42">
        <v>75</v>
      </c>
      <c r="H40" s="6">
        <v>13.3</v>
      </c>
      <c r="J40" s="5"/>
      <c r="K40" s="42">
        <v>0</v>
      </c>
      <c r="L40" s="6"/>
      <c r="O40" s="5">
        <v>36</v>
      </c>
      <c r="P40" s="22">
        <v>75</v>
      </c>
      <c r="Q40" s="22">
        <v>75</v>
      </c>
    </row>
    <row r="41" spans="1:17" ht="12.75">
      <c r="A41" s="29" t="s">
        <v>543</v>
      </c>
      <c r="B41" s="29" t="s">
        <v>542</v>
      </c>
      <c r="C41" s="5" t="s">
        <v>109</v>
      </c>
      <c r="D41" s="7" t="s">
        <v>105</v>
      </c>
      <c r="F41" s="5">
        <v>27</v>
      </c>
      <c r="G41" s="42">
        <v>74</v>
      </c>
      <c r="H41" s="6">
        <v>13.4</v>
      </c>
      <c r="J41" s="5"/>
      <c r="K41" s="42">
        <v>0</v>
      </c>
      <c r="L41" s="6"/>
      <c r="O41" s="5">
        <v>37</v>
      </c>
      <c r="P41" s="22">
        <v>74</v>
      </c>
      <c r="Q41" s="22">
        <v>74</v>
      </c>
    </row>
    <row r="42" spans="1:17" ht="12.75">
      <c r="A42" s="29" t="s">
        <v>225</v>
      </c>
      <c r="B42" s="29" t="s">
        <v>226</v>
      </c>
      <c r="C42" s="5" t="s">
        <v>109</v>
      </c>
      <c r="D42" s="7" t="s">
        <v>27</v>
      </c>
      <c r="F42" s="5">
        <v>29</v>
      </c>
      <c r="G42" s="42">
        <v>72</v>
      </c>
      <c r="H42" s="6">
        <v>14.37</v>
      </c>
      <c r="J42" s="5"/>
      <c r="K42" s="42">
        <v>0</v>
      </c>
      <c r="L42" s="6"/>
      <c r="O42" s="5">
        <v>38</v>
      </c>
      <c r="P42" s="22">
        <v>72</v>
      </c>
      <c r="Q42" s="22">
        <v>72</v>
      </c>
    </row>
    <row r="43" ht="12.75">
      <c r="D43" s="10"/>
    </row>
    <row r="44" ht="12.75">
      <c r="D44" s="10"/>
    </row>
    <row r="45" ht="12.75">
      <c r="D45" s="10"/>
    </row>
    <row r="46" ht="12.75">
      <c r="D46" s="10"/>
    </row>
  </sheetData>
  <sheetProtection/>
  <autoFilter ref="A4:D42"/>
  <mergeCells count="3">
    <mergeCell ref="O4:Q4"/>
    <mergeCell ref="F3:H3"/>
    <mergeCell ref="J3:L3"/>
  </mergeCells>
  <conditionalFormatting sqref="K5 G5">
    <cfRule type="cellIs" priority="11" dxfId="0" operator="equal" stopIfTrue="1">
      <formula>0</formula>
    </cfRule>
  </conditionalFormatting>
  <conditionalFormatting sqref="K6:K41 G6:G41">
    <cfRule type="cellIs" priority="4" dxfId="0" operator="equal" stopIfTrue="1">
      <formula>0</formula>
    </cfRule>
  </conditionalFormatting>
  <conditionalFormatting sqref="K42 G42">
    <cfRule type="cellIs" priority="2" dxfId="0" operator="equal" stopIfTrue="1">
      <formula>0</formula>
    </cfRule>
  </conditionalFormatting>
  <dataValidations count="2">
    <dataValidation type="list" showInputMessage="1" showErrorMessage="1" sqref="D47:D183">
      <formula1>#REF!</formula1>
    </dataValidation>
    <dataValidation type="list" allowBlank="1" showInputMessage="1" showErrorMessage="1" sqref="D5:D42">
      <formula1>'U15 Girls'!#REF!</formula1>
    </dataValidation>
  </dataValidations>
  <printOptions/>
  <pageMargins left="0.33" right="0.33" top="0.61" bottom="1" header="0.3" footer="0.5"/>
  <pageSetup horizontalDpi="600" verticalDpi="600" orientation="portrait" paperSize="9" scale="90" r:id="rId1"/>
  <headerFooter alignWithMargins="0">
    <oddFooter>&amp;L&amp;F\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47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8"/>
    </sheetView>
  </sheetViews>
  <sheetFormatPr defaultColWidth="9.140625" defaultRowHeight="12.75"/>
  <cols>
    <col min="1" max="1" width="11.00390625" style="0" customWidth="1"/>
    <col min="4" max="4" width="23.7109375" style="0" bestFit="1" customWidth="1"/>
    <col min="5" max="5" width="3.28125" style="0" customWidth="1"/>
    <col min="6" max="6" width="5.8515625" style="0" customWidth="1"/>
    <col min="7" max="7" width="6.140625" style="0" customWidth="1"/>
    <col min="8" max="8" width="6.28125" style="0" customWidth="1"/>
    <col min="9" max="9" width="3.574218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11.57421875" style="0" customWidth="1"/>
    <col min="33" max="39" width="9.28125" style="0" customWidth="1"/>
  </cols>
  <sheetData>
    <row r="1" ht="12.75">
      <c r="A1" s="2" t="e">
        <f>+#REF!</f>
        <v>#REF!</v>
      </c>
    </row>
    <row r="2" spans="1:36" ht="12.75">
      <c r="A2" s="2"/>
      <c r="AG2" s="1" t="s">
        <v>68</v>
      </c>
      <c r="AH2" s="1"/>
      <c r="AJ2" s="1"/>
    </row>
    <row r="3" spans="6:39" ht="13.5" customHeight="1">
      <c r="F3" s="95" t="s">
        <v>10</v>
      </c>
      <c r="G3" s="96"/>
      <c r="H3" s="97"/>
      <c r="I3" s="3"/>
      <c r="J3" s="95" t="s">
        <v>4</v>
      </c>
      <c r="K3" s="96"/>
      <c r="L3" s="97"/>
      <c r="N3" s="95" t="s">
        <v>11</v>
      </c>
      <c r="O3" s="96"/>
      <c r="P3" s="97"/>
      <c r="R3" s="95" t="s">
        <v>12</v>
      </c>
      <c r="S3" s="96"/>
      <c r="T3" s="97"/>
      <c r="V3" s="95" t="s">
        <v>78</v>
      </c>
      <c r="W3" s="96"/>
      <c r="X3" s="97"/>
      <c r="Z3" s="95" t="s">
        <v>80</v>
      </c>
      <c r="AA3" s="96"/>
      <c r="AB3" s="97"/>
      <c r="AD3" s="93" t="s">
        <v>13</v>
      </c>
      <c r="AE3" s="94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0">
        <f>IF(F5&gt;0,0.5,0)</f>
        <v>0</v>
      </c>
      <c r="AH5" s="20">
        <f>IF(J5&gt;0,0.5,0)</f>
        <v>0</v>
      </c>
      <c r="AI5" s="20">
        <f>IF(N5&gt;0,0.5,0)</f>
        <v>0</v>
      </c>
      <c r="AJ5" s="20">
        <f>IF(R5&gt;0,0.5,0)</f>
        <v>0</v>
      </c>
      <c r="AK5" s="20">
        <f>IF(V5&gt;0,0.5,0)</f>
        <v>0</v>
      </c>
      <c r="AL5" s="20">
        <f>IF(Z5&gt;0,0.5,0)</f>
        <v>0</v>
      </c>
      <c r="AM5" s="20">
        <f>SUM(AG5:AL5)</f>
        <v>0</v>
      </c>
    </row>
    <row r="6" spans="1:39" ht="12.75">
      <c r="A6" s="5"/>
      <c r="B6" s="5"/>
      <c r="C6" s="5"/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0">
        <f>IF(F6&gt;0,0.5,0)</f>
        <v>0</v>
      </c>
      <c r="AH6" s="20">
        <f>IF(J6&gt;0,0.5,0)</f>
        <v>0</v>
      </c>
      <c r="AI6" s="20">
        <f>IF(N6&gt;0,0.5,0)</f>
        <v>0</v>
      </c>
      <c r="AJ6" s="20">
        <f>IF(R6&gt;0,0.5,0)</f>
        <v>0</v>
      </c>
      <c r="AK6" s="20">
        <f>IF(V6&gt;0,0.5,0)</f>
        <v>0</v>
      </c>
      <c r="AL6" s="20">
        <f>IF(Z6&gt;0,0.5,0)</f>
        <v>0</v>
      </c>
      <c r="AM6" s="20">
        <f>SUM(AG6:AL6)</f>
        <v>0</v>
      </c>
    </row>
    <row r="7" spans="1:39" ht="12.75">
      <c r="A7" s="5"/>
      <c r="B7" s="5"/>
      <c r="C7" s="5"/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0">
        <f>IF(F7&gt;0,0.5,0)</f>
        <v>0</v>
      </c>
      <c r="AH7" s="20">
        <f>IF(J7&gt;0,0.5,0)</f>
        <v>0</v>
      </c>
      <c r="AI7" s="20">
        <f>IF(N7&gt;0,0.5,0)</f>
        <v>0</v>
      </c>
      <c r="AJ7" s="20">
        <f>IF(R7&gt;0,0.5,0)</f>
        <v>0</v>
      </c>
      <c r="AK7" s="20">
        <f>IF(V7&gt;0,0.5,0)</f>
        <v>0</v>
      </c>
      <c r="AL7" s="20">
        <f>IF(Z7&gt;0,0.5,0)</f>
        <v>0</v>
      </c>
      <c r="AM7" s="20">
        <f>SUM(AG7:AL7)</f>
        <v>0</v>
      </c>
    </row>
    <row r="8" spans="1:39" ht="12.75">
      <c r="A8" s="5"/>
      <c r="B8" s="5"/>
      <c r="C8" s="5"/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0">
        <f>IF(F8&gt;0,0.5,0)</f>
        <v>0</v>
      </c>
      <c r="AH8" s="20">
        <f>IF(J8&gt;0,0.5,0)</f>
        <v>0</v>
      </c>
      <c r="AI8" s="20">
        <f>IF(N8&gt;0,0.5,0)</f>
        <v>0</v>
      </c>
      <c r="AJ8" s="20">
        <f>IF(R8&gt;0,0.5,0)</f>
        <v>0</v>
      </c>
      <c r="AK8" s="20">
        <f>IF(V8&gt;0,0.5,0)</f>
        <v>0</v>
      </c>
      <c r="AL8" s="20">
        <f>IF(Z8&gt;0,0.5,0)</f>
        <v>0</v>
      </c>
      <c r="AM8" s="20">
        <f>SUM(AG8:AL8)</f>
        <v>0</v>
      </c>
    </row>
    <row r="9" s="21" customFormat="1" ht="12.75"/>
    <row r="11" spans="3:4" ht="12.75">
      <c r="C11" s="11" t="s">
        <v>46</v>
      </c>
      <c r="D11" s="11" t="s">
        <v>15</v>
      </c>
    </row>
    <row r="12" spans="3:39" ht="12.75">
      <c r="C12" s="8" t="s">
        <v>47</v>
      </c>
      <c r="D12" s="8" t="s">
        <v>18</v>
      </c>
      <c r="AG12" s="9">
        <f aca="true" t="shared" si="0" ref="AG12:AG46">SUMIF($D$5:$D$8,$D12,$AG$5:$AG$8)</f>
        <v>0</v>
      </c>
      <c r="AH12" s="9">
        <f aca="true" t="shared" si="1" ref="AH12:AH46">SUMIF($D$5:$D$8,$D12,$AH$5:$AH$8)</f>
        <v>0</v>
      </c>
      <c r="AI12" s="9">
        <f aca="true" t="shared" si="2" ref="AI12:AI46">SUMIF($D$5:$D$8,$D12,$AI$5:$AI$8)</f>
        <v>0</v>
      </c>
      <c r="AJ12" s="9">
        <f aca="true" t="shared" si="3" ref="AJ12:AJ46">SUMIF($D$5:$D$8,$D12,$AJ$5:$AJ$8)</f>
        <v>0</v>
      </c>
      <c r="AK12" s="9">
        <f aca="true" t="shared" si="4" ref="AK12:AK46">SUMIF($D$5:$D$8,$D12,$AK$5:$AK$8)</f>
        <v>0</v>
      </c>
      <c r="AL12" s="9">
        <f aca="true" t="shared" si="5" ref="AL12:AL46">SUMIF($D$5:$D$8,$D12,$AL$5:$AL$8)</f>
        <v>0</v>
      </c>
      <c r="AM12" s="20">
        <f>SUM(AG12:AL12)</f>
        <v>0</v>
      </c>
    </row>
    <row r="13" spans="3:39" ht="12.75">
      <c r="C13" s="8" t="s">
        <v>48</v>
      </c>
      <c r="D13" s="8" t="s">
        <v>19</v>
      </c>
      <c r="AG13" s="9">
        <f t="shared" si="0"/>
        <v>0</v>
      </c>
      <c r="AH13" s="9">
        <f t="shared" si="1"/>
        <v>0</v>
      </c>
      <c r="AI13" s="9">
        <f t="shared" si="2"/>
        <v>0</v>
      </c>
      <c r="AJ13" s="9">
        <f t="shared" si="3"/>
        <v>0</v>
      </c>
      <c r="AK13" s="9">
        <f t="shared" si="4"/>
        <v>0</v>
      </c>
      <c r="AL13" s="9">
        <f t="shared" si="5"/>
        <v>0</v>
      </c>
      <c r="AM13" s="20">
        <f aca="true" t="shared" si="6" ref="AM13:AM46">SUM(AG13:AL13)</f>
        <v>0</v>
      </c>
    </row>
    <row r="14" spans="3:39" ht="12.75">
      <c r="C14" s="8" t="s">
        <v>57</v>
      </c>
      <c r="D14" s="8" t="s">
        <v>20</v>
      </c>
      <c r="AG14" s="9">
        <f t="shared" si="0"/>
        <v>0</v>
      </c>
      <c r="AH14" s="9">
        <f t="shared" si="1"/>
        <v>0</v>
      </c>
      <c r="AI14" s="9">
        <f t="shared" si="2"/>
        <v>0</v>
      </c>
      <c r="AJ14" s="9">
        <f t="shared" si="3"/>
        <v>0</v>
      </c>
      <c r="AK14" s="9">
        <f t="shared" si="4"/>
        <v>0</v>
      </c>
      <c r="AL14" s="9">
        <f t="shared" si="5"/>
        <v>0</v>
      </c>
      <c r="AM14" s="20">
        <f t="shared" si="6"/>
        <v>0</v>
      </c>
    </row>
    <row r="15" spans="3:39" ht="12.75">
      <c r="C15" s="8" t="s">
        <v>58</v>
      </c>
      <c r="D15" s="8" t="s">
        <v>22</v>
      </c>
      <c r="AG15" s="9">
        <f t="shared" si="0"/>
        <v>0</v>
      </c>
      <c r="AH15" s="9">
        <f t="shared" si="1"/>
        <v>0</v>
      </c>
      <c r="AI15" s="9">
        <f t="shared" si="2"/>
        <v>0</v>
      </c>
      <c r="AJ15" s="9">
        <f t="shared" si="3"/>
        <v>0</v>
      </c>
      <c r="AK15" s="9">
        <f t="shared" si="4"/>
        <v>0</v>
      </c>
      <c r="AL15" s="9">
        <f t="shared" si="5"/>
        <v>0</v>
      </c>
      <c r="AM15" s="20">
        <f t="shared" si="6"/>
        <v>0</v>
      </c>
    </row>
    <row r="16" spans="3:39" ht="12.75">
      <c r="C16" s="8" t="s">
        <v>59</v>
      </c>
      <c r="D16" s="8" t="s">
        <v>21</v>
      </c>
      <c r="AG16" s="9">
        <f t="shared" si="0"/>
        <v>0</v>
      </c>
      <c r="AH16" s="9">
        <f t="shared" si="1"/>
        <v>0</v>
      </c>
      <c r="AI16" s="9">
        <f t="shared" si="2"/>
        <v>0</v>
      </c>
      <c r="AJ16" s="9">
        <f t="shared" si="3"/>
        <v>0</v>
      </c>
      <c r="AK16" s="9">
        <f t="shared" si="4"/>
        <v>0</v>
      </c>
      <c r="AL16" s="9">
        <f t="shared" si="5"/>
        <v>0</v>
      </c>
      <c r="AM16" s="20">
        <f t="shared" si="6"/>
        <v>0</v>
      </c>
    </row>
    <row r="17" spans="3:39" ht="12.75">
      <c r="C17" s="8" t="s">
        <v>60</v>
      </c>
      <c r="D17" s="8" t="s">
        <v>23</v>
      </c>
      <c r="AG17" s="9">
        <f t="shared" si="0"/>
        <v>0</v>
      </c>
      <c r="AH17" s="9">
        <f t="shared" si="1"/>
        <v>0</v>
      </c>
      <c r="AI17" s="9">
        <f t="shared" si="2"/>
        <v>0</v>
      </c>
      <c r="AJ17" s="9">
        <f t="shared" si="3"/>
        <v>0</v>
      </c>
      <c r="AK17" s="9">
        <f t="shared" si="4"/>
        <v>0</v>
      </c>
      <c r="AL17" s="9">
        <f t="shared" si="5"/>
        <v>0</v>
      </c>
      <c r="AM17" s="20">
        <f t="shared" si="6"/>
        <v>0</v>
      </c>
    </row>
    <row r="18" spans="3:39" ht="12.75">
      <c r="C18" s="8" t="s">
        <v>55</v>
      </c>
      <c r="D18" s="8" t="s">
        <v>24</v>
      </c>
      <c r="AG18" s="9">
        <f t="shared" si="0"/>
        <v>0</v>
      </c>
      <c r="AH18" s="9">
        <f t="shared" si="1"/>
        <v>0</v>
      </c>
      <c r="AI18" s="9">
        <f t="shared" si="2"/>
        <v>0</v>
      </c>
      <c r="AJ18" s="9">
        <f t="shared" si="3"/>
        <v>0</v>
      </c>
      <c r="AK18" s="9">
        <f t="shared" si="4"/>
        <v>0</v>
      </c>
      <c r="AL18" s="9">
        <f t="shared" si="5"/>
        <v>0</v>
      </c>
      <c r="AM18" s="20">
        <f t="shared" si="6"/>
        <v>0</v>
      </c>
    </row>
    <row r="19" spans="3:39" ht="12.75">
      <c r="C19" s="8" t="s">
        <v>56</v>
      </c>
      <c r="D19" s="8" t="s">
        <v>25</v>
      </c>
      <c r="AG19" s="9">
        <f t="shared" si="0"/>
        <v>0</v>
      </c>
      <c r="AH19" s="9">
        <f t="shared" si="1"/>
        <v>0</v>
      </c>
      <c r="AI19" s="9">
        <f t="shared" si="2"/>
        <v>0</v>
      </c>
      <c r="AJ19" s="9">
        <f t="shared" si="3"/>
        <v>0</v>
      </c>
      <c r="AK19" s="9">
        <f t="shared" si="4"/>
        <v>0</v>
      </c>
      <c r="AL19" s="9">
        <f t="shared" si="5"/>
        <v>0</v>
      </c>
      <c r="AM19" s="20">
        <f t="shared" si="6"/>
        <v>0</v>
      </c>
    </row>
    <row r="20" spans="3:39" ht="12.75">
      <c r="C20" s="8" t="s">
        <v>62</v>
      </c>
      <c r="D20" s="8" t="s">
        <v>28</v>
      </c>
      <c r="AG20" s="9">
        <f t="shared" si="0"/>
        <v>0</v>
      </c>
      <c r="AH20" s="9">
        <f t="shared" si="1"/>
        <v>0</v>
      </c>
      <c r="AI20" s="9">
        <f t="shared" si="2"/>
        <v>0</v>
      </c>
      <c r="AJ20" s="9">
        <f t="shared" si="3"/>
        <v>0</v>
      </c>
      <c r="AK20" s="9">
        <f t="shared" si="4"/>
        <v>0</v>
      </c>
      <c r="AL20" s="9">
        <f t="shared" si="5"/>
        <v>0</v>
      </c>
      <c r="AM20" s="20">
        <f t="shared" si="6"/>
        <v>0</v>
      </c>
    </row>
    <row r="21" spans="3:39" ht="12.75">
      <c r="C21" s="8" t="s">
        <v>61</v>
      </c>
      <c r="D21" s="8" t="s">
        <v>27</v>
      </c>
      <c r="AG21" s="9">
        <f t="shared" si="0"/>
        <v>0</v>
      </c>
      <c r="AH21" s="9">
        <f t="shared" si="1"/>
        <v>0</v>
      </c>
      <c r="AI21" s="9">
        <f t="shared" si="2"/>
        <v>0</v>
      </c>
      <c r="AJ21" s="9">
        <f t="shared" si="3"/>
        <v>0</v>
      </c>
      <c r="AK21" s="9">
        <f t="shared" si="4"/>
        <v>0</v>
      </c>
      <c r="AL21" s="9">
        <f t="shared" si="5"/>
        <v>0</v>
      </c>
      <c r="AM21" s="20">
        <f t="shared" si="6"/>
        <v>0</v>
      </c>
    </row>
    <row r="22" spans="3:39" ht="12.75">
      <c r="C22" s="8" t="s">
        <v>49</v>
      </c>
      <c r="D22" s="8" t="s">
        <v>16</v>
      </c>
      <c r="AG22" s="9">
        <f t="shared" si="0"/>
        <v>0</v>
      </c>
      <c r="AH22" s="9">
        <f t="shared" si="1"/>
        <v>0</v>
      </c>
      <c r="AI22" s="9">
        <f t="shared" si="2"/>
        <v>0</v>
      </c>
      <c r="AJ22" s="9">
        <f t="shared" si="3"/>
        <v>0</v>
      </c>
      <c r="AK22" s="9">
        <f t="shared" si="4"/>
        <v>0</v>
      </c>
      <c r="AL22" s="9">
        <f t="shared" si="5"/>
        <v>0</v>
      </c>
      <c r="AM22" s="20">
        <f t="shared" si="6"/>
        <v>0</v>
      </c>
    </row>
    <row r="23" spans="3:39" ht="12.75">
      <c r="C23" s="8" t="s">
        <v>50</v>
      </c>
      <c r="D23" s="8" t="s">
        <v>26</v>
      </c>
      <c r="AG23" s="9">
        <f t="shared" si="0"/>
        <v>0</v>
      </c>
      <c r="AH23" s="9">
        <f t="shared" si="1"/>
        <v>0</v>
      </c>
      <c r="AI23" s="9">
        <f t="shared" si="2"/>
        <v>0</v>
      </c>
      <c r="AJ23" s="9">
        <f t="shared" si="3"/>
        <v>0</v>
      </c>
      <c r="AK23" s="9">
        <f t="shared" si="4"/>
        <v>0</v>
      </c>
      <c r="AL23" s="9">
        <f t="shared" si="5"/>
        <v>0</v>
      </c>
      <c r="AM23" s="20">
        <f t="shared" si="6"/>
        <v>0</v>
      </c>
    </row>
    <row r="24" spans="3:39" ht="12.75">
      <c r="C24" s="8" t="s">
        <v>51</v>
      </c>
      <c r="D24" s="8" t="s">
        <v>17</v>
      </c>
      <c r="AG24" s="9">
        <f t="shared" si="0"/>
        <v>0</v>
      </c>
      <c r="AH24" s="9">
        <f t="shared" si="1"/>
        <v>0</v>
      </c>
      <c r="AI24" s="9">
        <f t="shared" si="2"/>
        <v>0</v>
      </c>
      <c r="AJ24" s="9">
        <f t="shared" si="3"/>
        <v>0</v>
      </c>
      <c r="AK24" s="9">
        <f t="shared" si="4"/>
        <v>0</v>
      </c>
      <c r="AL24" s="9">
        <f t="shared" si="5"/>
        <v>0</v>
      </c>
      <c r="AM24" s="20">
        <f t="shared" si="6"/>
        <v>0</v>
      </c>
    </row>
    <row r="25" spans="3:39" ht="12.75">
      <c r="C25" s="8" t="s">
        <v>52</v>
      </c>
      <c r="D25" s="8" t="s">
        <v>29</v>
      </c>
      <c r="AG25" s="9">
        <f t="shared" si="0"/>
        <v>0</v>
      </c>
      <c r="AH25" s="9">
        <f t="shared" si="1"/>
        <v>0</v>
      </c>
      <c r="AI25" s="9">
        <f t="shared" si="2"/>
        <v>0</v>
      </c>
      <c r="AJ25" s="9">
        <f t="shared" si="3"/>
        <v>0</v>
      </c>
      <c r="AK25" s="9">
        <f t="shared" si="4"/>
        <v>0</v>
      </c>
      <c r="AL25" s="9">
        <f t="shared" si="5"/>
        <v>0</v>
      </c>
      <c r="AM25" s="20">
        <f t="shared" si="6"/>
        <v>0</v>
      </c>
    </row>
    <row r="26" spans="3:39" ht="12.75">
      <c r="C26" s="8" t="s">
        <v>53</v>
      </c>
      <c r="D26" s="8" t="s">
        <v>30</v>
      </c>
      <c r="AG26" s="9">
        <f t="shared" si="0"/>
        <v>0</v>
      </c>
      <c r="AH26" s="9">
        <f t="shared" si="1"/>
        <v>0</v>
      </c>
      <c r="AI26" s="9">
        <f t="shared" si="2"/>
        <v>0</v>
      </c>
      <c r="AJ26" s="9">
        <f t="shared" si="3"/>
        <v>0</v>
      </c>
      <c r="AK26" s="9">
        <f t="shared" si="4"/>
        <v>0</v>
      </c>
      <c r="AL26" s="9">
        <f t="shared" si="5"/>
        <v>0</v>
      </c>
      <c r="AM26" s="20">
        <f t="shared" si="6"/>
        <v>0</v>
      </c>
    </row>
    <row r="27" spans="3:39" ht="12.75">
      <c r="C27" s="8" t="s">
        <v>54</v>
      </c>
      <c r="D27" s="8" t="s">
        <v>75</v>
      </c>
      <c r="AG27" s="9">
        <f t="shared" si="0"/>
        <v>0</v>
      </c>
      <c r="AH27" s="9">
        <f t="shared" si="1"/>
        <v>0</v>
      </c>
      <c r="AI27" s="9">
        <f t="shared" si="2"/>
        <v>0</v>
      </c>
      <c r="AJ27" s="9">
        <f t="shared" si="3"/>
        <v>0</v>
      </c>
      <c r="AK27" s="9">
        <f t="shared" si="4"/>
        <v>0</v>
      </c>
      <c r="AL27" s="9">
        <f t="shared" si="5"/>
        <v>0</v>
      </c>
      <c r="AM27" s="20">
        <f t="shared" si="6"/>
        <v>0</v>
      </c>
    </row>
    <row r="28" spans="4:39" ht="12.75">
      <c r="D28" s="8" t="s">
        <v>74</v>
      </c>
      <c r="AG28" s="9">
        <f t="shared" si="0"/>
        <v>0</v>
      </c>
      <c r="AH28" s="9">
        <f t="shared" si="1"/>
        <v>0</v>
      </c>
      <c r="AI28" s="9">
        <f t="shared" si="2"/>
        <v>0</v>
      </c>
      <c r="AJ28" s="9">
        <f t="shared" si="3"/>
        <v>0</v>
      </c>
      <c r="AK28" s="9">
        <f t="shared" si="4"/>
        <v>0</v>
      </c>
      <c r="AL28" s="9">
        <f t="shared" si="5"/>
        <v>0</v>
      </c>
      <c r="AM28" s="20">
        <f t="shared" si="6"/>
        <v>0</v>
      </c>
    </row>
    <row r="29" spans="4:39" ht="12.75">
      <c r="D29" s="8" t="s">
        <v>73</v>
      </c>
      <c r="AG29" s="9">
        <f t="shared" si="0"/>
        <v>0</v>
      </c>
      <c r="AH29" s="9">
        <f t="shared" si="1"/>
        <v>0</v>
      </c>
      <c r="AI29" s="9">
        <f t="shared" si="2"/>
        <v>0</v>
      </c>
      <c r="AJ29" s="9">
        <f t="shared" si="3"/>
        <v>0</v>
      </c>
      <c r="AK29" s="9">
        <f t="shared" si="4"/>
        <v>0</v>
      </c>
      <c r="AL29" s="9">
        <f t="shared" si="5"/>
        <v>0</v>
      </c>
      <c r="AM29" s="20">
        <f>SUM(AG29:AL29)</f>
        <v>0</v>
      </c>
    </row>
    <row r="30" spans="4:39" ht="12.75">
      <c r="D30" s="8" t="s">
        <v>31</v>
      </c>
      <c r="AG30" s="9">
        <f t="shared" si="0"/>
        <v>0</v>
      </c>
      <c r="AH30" s="9">
        <f t="shared" si="1"/>
        <v>0</v>
      </c>
      <c r="AI30" s="9">
        <f t="shared" si="2"/>
        <v>0</v>
      </c>
      <c r="AJ30" s="9">
        <f t="shared" si="3"/>
        <v>0</v>
      </c>
      <c r="AK30" s="9">
        <f t="shared" si="4"/>
        <v>0</v>
      </c>
      <c r="AL30" s="9">
        <f t="shared" si="5"/>
        <v>0</v>
      </c>
      <c r="AM30" s="20">
        <f t="shared" si="6"/>
        <v>0</v>
      </c>
    </row>
    <row r="31" spans="4:39" ht="12.75">
      <c r="D31" s="8" t="s">
        <v>33</v>
      </c>
      <c r="AG31" s="9">
        <f t="shared" si="0"/>
        <v>0</v>
      </c>
      <c r="AH31" s="9">
        <f t="shared" si="1"/>
        <v>0</v>
      </c>
      <c r="AI31" s="9">
        <f t="shared" si="2"/>
        <v>0</v>
      </c>
      <c r="AJ31" s="9">
        <f t="shared" si="3"/>
        <v>0</v>
      </c>
      <c r="AK31" s="9">
        <f t="shared" si="4"/>
        <v>0</v>
      </c>
      <c r="AL31" s="9">
        <f t="shared" si="5"/>
        <v>0</v>
      </c>
      <c r="AM31" s="20">
        <f t="shared" si="6"/>
        <v>0</v>
      </c>
    </row>
    <row r="32" spans="4:39" ht="12.75">
      <c r="D32" s="8" t="s">
        <v>32</v>
      </c>
      <c r="AG32" s="9">
        <f t="shared" si="0"/>
        <v>0</v>
      </c>
      <c r="AH32" s="9">
        <f t="shared" si="1"/>
        <v>0</v>
      </c>
      <c r="AI32" s="9">
        <f t="shared" si="2"/>
        <v>0</v>
      </c>
      <c r="AJ32" s="9">
        <f t="shared" si="3"/>
        <v>0</v>
      </c>
      <c r="AK32" s="9">
        <f t="shared" si="4"/>
        <v>0</v>
      </c>
      <c r="AL32" s="9">
        <f t="shared" si="5"/>
        <v>0</v>
      </c>
      <c r="AM32" s="20">
        <f t="shared" si="6"/>
        <v>0</v>
      </c>
    </row>
    <row r="33" spans="4:39" ht="12.75">
      <c r="D33" s="8" t="s">
        <v>34</v>
      </c>
      <c r="AG33" s="9">
        <f t="shared" si="0"/>
        <v>0</v>
      </c>
      <c r="AH33" s="9">
        <f t="shared" si="1"/>
        <v>0</v>
      </c>
      <c r="AI33" s="9">
        <f t="shared" si="2"/>
        <v>0</v>
      </c>
      <c r="AJ33" s="9">
        <f t="shared" si="3"/>
        <v>0</v>
      </c>
      <c r="AK33" s="9">
        <f t="shared" si="4"/>
        <v>0</v>
      </c>
      <c r="AL33" s="9">
        <f t="shared" si="5"/>
        <v>0</v>
      </c>
      <c r="AM33" s="20">
        <f t="shared" si="6"/>
        <v>0</v>
      </c>
    </row>
    <row r="34" spans="4:39" ht="12.75">
      <c r="D34" s="8" t="s">
        <v>35</v>
      </c>
      <c r="AG34" s="9">
        <f t="shared" si="0"/>
        <v>0</v>
      </c>
      <c r="AH34" s="9">
        <f t="shared" si="1"/>
        <v>0</v>
      </c>
      <c r="AI34" s="9">
        <f t="shared" si="2"/>
        <v>0</v>
      </c>
      <c r="AJ34" s="9">
        <f t="shared" si="3"/>
        <v>0</v>
      </c>
      <c r="AK34" s="9">
        <f t="shared" si="4"/>
        <v>0</v>
      </c>
      <c r="AL34" s="9">
        <f t="shared" si="5"/>
        <v>0</v>
      </c>
      <c r="AM34" s="20">
        <f t="shared" si="6"/>
        <v>0</v>
      </c>
    </row>
    <row r="35" spans="4:39" ht="12.75">
      <c r="D35" s="8" t="s">
        <v>36</v>
      </c>
      <c r="AG35" s="9">
        <f t="shared" si="0"/>
        <v>0</v>
      </c>
      <c r="AH35" s="9">
        <f t="shared" si="1"/>
        <v>0</v>
      </c>
      <c r="AI35" s="9">
        <f t="shared" si="2"/>
        <v>0</v>
      </c>
      <c r="AJ35" s="9">
        <f t="shared" si="3"/>
        <v>0</v>
      </c>
      <c r="AK35" s="9">
        <f t="shared" si="4"/>
        <v>0</v>
      </c>
      <c r="AL35" s="9">
        <f t="shared" si="5"/>
        <v>0</v>
      </c>
      <c r="AM35" s="20">
        <f t="shared" si="6"/>
        <v>0</v>
      </c>
    </row>
    <row r="36" spans="4:39" ht="12.75">
      <c r="D36" s="8" t="s">
        <v>39</v>
      </c>
      <c r="AG36" s="9">
        <f t="shared" si="0"/>
        <v>0</v>
      </c>
      <c r="AH36" s="9">
        <f t="shared" si="1"/>
        <v>0</v>
      </c>
      <c r="AI36" s="9">
        <f t="shared" si="2"/>
        <v>0</v>
      </c>
      <c r="AJ36" s="9">
        <f t="shared" si="3"/>
        <v>0</v>
      </c>
      <c r="AK36" s="9">
        <f t="shared" si="4"/>
        <v>0</v>
      </c>
      <c r="AL36" s="9">
        <f t="shared" si="5"/>
        <v>0</v>
      </c>
      <c r="AM36" s="20">
        <f t="shared" si="6"/>
        <v>0</v>
      </c>
    </row>
    <row r="37" spans="4:39" ht="12.75">
      <c r="D37" s="8" t="s">
        <v>38</v>
      </c>
      <c r="AG37" s="9">
        <f t="shared" si="0"/>
        <v>0</v>
      </c>
      <c r="AH37" s="9">
        <f t="shared" si="1"/>
        <v>0</v>
      </c>
      <c r="AI37" s="9">
        <f t="shared" si="2"/>
        <v>0</v>
      </c>
      <c r="AJ37" s="9">
        <f t="shared" si="3"/>
        <v>0</v>
      </c>
      <c r="AK37" s="9">
        <f t="shared" si="4"/>
        <v>0</v>
      </c>
      <c r="AL37" s="9">
        <f t="shared" si="5"/>
        <v>0</v>
      </c>
      <c r="AM37" s="20">
        <f t="shared" si="6"/>
        <v>0</v>
      </c>
    </row>
    <row r="38" spans="4:39" ht="12.75">
      <c r="D38" s="8" t="s">
        <v>37</v>
      </c>
      <c r="AG38" s="9">
        <f t="shared" si="0"/>
        <v>0</v>
      </c>
      <c r="AH38" s="9">
        <f t="shared" si="1"/>
        <v>0</v>
      </c>
      <c r="AI38" s="9">
        <f t="shared" si="2"/>
        <v>0</v>
      </c>
      <c r="AJ38" s="9">
        <f t="shared" si="3"/>
        <v>0</v>
      </c>
      <c r="AK38" s="9">
        <f t="shared" si="4"/>
        <v>0</v>
      </c>
      <c r="AL38" s="9">
        <f t="shared" si="5"/>
        <v>0</v>
      </c>
      <c r="AM38" s="20">
        <f t="shared" si="6"/>
        <v>0</v>
      </c>
    </row>
    <row r="39" spans="4:39" ht="12.75">
      <c r="D39" s="8" t="s">
        <v>72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20">
        <v>0</v>
      </c>
      <c r="AG39" s="9">
        <f t="shared" si="0"/>
        <v>0</v>
      </c>
      <c r="AH39" s="9">
        <f t="shared" si="1"/>
        <v>0</v>
      </c>
      <c r="AI39" s="9">
        <f t="shared" si="2"/>
        <v>0</v>
      </c>
      <c r="AJ39" s="9">
        <f t="shared" si="3"/>
        <v>0</v>
      </c>
      <c r="AK39" s="9">
        <f t="shared" si="4"/>
        <v>0</v>
      </c>
      <c r="AL39" s="9">
        <f t="shared" si="5"/>
        <v>0</v>
      </c>
      <c r="AM39" s="20">
        <f>SUM(AG39:AL39)</f>
        <v>0</v>
      </c>
    </row>
    <row r="40" spans="4:39" ht="12.75">
      <c r="D40" s="8" t="s">
        <v>43</v>
      </c>
      <c r="AG40" s="9">
        <f t="shared" si="0"/>
        <v>0</v>
      </c>
      <c r="AH40" s="9">
        <f t="shared" si="1"/>
        <v>0</v>
      </c>
      <c r="AI40" s="9">
        <f t="shared" si="2"/>
        <v>0</v>
      </c>
      <c r="AJ40" s="9">
        <f t="shared" si="3"/>
        <v>0</v>
      </c>
      <c r="AK40" s="9">
        <f t="shared" si="4"/>
        <v>0</v>
      </c>
      <c r="AL40" s="9">
        <f t="shared" si="5"/>
        <v>0</v>
      </c>
      <c r="AM40" s="20">
        <f t="shared" si="6"/>
        <v>0</v>
      </c>
    </row>
    <row r="41" spans="4:39" ht="12.75">
      <c r="D41" s="8" t="s">
        <v>44</v>
      </c>
      <c r="AG41" s="9">
        <f t="shared" si="0"/>
        <v>0</v>
      </c>
      <c r="AH41" s="9">
        <f t="shared" si="1"/>
        <v>0</v>
      </c>
      <c r="AI41" s="9">
        <f t="shared" si="2"/>
        <v>0</v>
      </c>
      <c r="AJ41" s="9">
        <f t="shared" si="3"/>
        <v>0</v>
      </c>
      <c r="AK41" s="9">
        <f t="shared" si="4"/>
        <v>0</v>
      </c>
      <c r="AL41" s="9">
        <f t="shared" si="5"/>
        <v>0</v>
      </c>
      <c r="AM41" s="20">
        <f t="shared" si="6"/>
        <v>0</v>
      </c>
    </row>
    <row r="42" spans="4:39" ht="12.75">
      <c r="D42" s="8" t="s">
        <v>42</v>
      </c>
      <c r="AG42" s="9">
        <f t="shared" si="0"/>
        <v>0</v>
      </c>
      <c r="AH42" s="9">
        <f t="shared" si="1"/>
        <v>0</v>
      </c>
      <c r="AI42" s="9">
        <f t="shared" si="2"/>
        <v>0</v>
      </c>
      <c r="AJ42" s="9">
        <f t="shared" si="3"/>
        <v>0</v>
      </c>
      <c r="AK42" s="9">
        <f t="shared" si="4"/>
        <v>0</v>
      </c>
      <c r="AL42" s="9">
        <f t="shared" si="5"/>
        <v>0</v>
      </c>
      <c r="AM42" s="20">
        <f t="shared" si="6"/>
        <v>0</v>
      </c>
    </row>
    <row r="43" spans="4:39" ht="12.75">
      <c r="D43" s="8" t="s">
        <v>40</v>
      </c>
      <c r="AG43" s="9">
        <f t="shared" si="0"/>
        <v>0</v>
      </c>
      <c r="AH43" s="9">
        <f t="shared" si="1"/>
        <v>0</v>
      </c>
      <c r="AI43" s="9">
        <f t="shared" si="2"/>
        <v>0</v>
      </c>
      <c r="AJ43" s="9">
        <f t="shared" si="3"/>
        <v>0</v>
      </c>
      <c r="AK43" s="9">
        <f t="shared" si="4"/>
        <v>0</v>
      </c>
      <c r="AL43" s="9">
        <f t="shared" si="5"/>
        <v>0</v>
      </c>
      <c r="AM43" s="20">
        <f t="shared" si="6"/>
        <v>0</v>
      </c>
    </row>
    <row r="44" spans="4:39" ht="12.75">
      <c r="D44" s="8" t="s">
        <v>41</v>
      </c>
      <c r="AG44" s="9">
        <f t="shared" si="0"/>
        <v>0</v>
      </c>
      <c r="AH44" s="9">
        <f t="shared" si="1"/>
        <v>0</v>
      </c>
      <c r="AI44" s="9">
        <f t="shared" si="2"/>
        <v>0</v>
      </c>
      <c r="AJ44" s="9">
        <f t="shared" si="3"/>
        <v>0</v>
      </c>
      <c r="AK44" s="9">
        <f t="shared" si="4"/>
        <v>0</v>
      </c>
      <c r="AL44" s="9">
        <f t="shared" si="5"/>
        <v>0</v>
      </c>
      <c r="AM44" s="20">
        <f t="shared" si="6"/>
        <v>0</v>
      </c>
    </row>
    <row r="45" spans="4:39" ht="12.75">
      <c r="D45" s="8" t="s">
        <v>45</v>
      </c>
      <c r="AG45" s="9">
        <f t="shared" si="0"/>
        <v>0</v>
      </c>
      <c r="AH45" s="9">
        <f t="shared" si="1"/>
        <v>0</v>
      </c>
      <c r="AI45" s="9">
        <f t="shared" si="2"/>
        <v>0</v>
      </c>
      <c r="AJ45" s="9">
        <f t="shared" si="3"/>
        <v>0</v>
      </c>
      <c r="AK45" s="9">
        <f t="shared" si="4"/>
        <v>0</v>
      </c>
      <c r="AL45" s="9">
        <f t="shared" si="5"/>
        <v>0</v>
      </c>
      <c r="AM45" s="20">
        <f t="shared" si="6"/>
        <v>0</v>
      </c>
    </row>
    <row r="46" spans="33:39" ht="12.75">
      <c r="AG46" s="9">
        <f t="shared" si="0"/>
        <v>0</v>
      </c>
      <c r="AH46" s="9">
        <f t="shared" si="1"/>
        <v>0</v>
      </c>
      <c r="AI46" s="9">
        <f t="shared" si="2"/>
        <v>0</v>
      </c>
      <c r="AJ46" s="9">
        <f t="shared" si="3"/>
        <v>0</v>
      </c>
      <c r="AK46" s="9">
        <f t="shared" si="4"/>
        <v>0</v>
      </c>
      <c r="AL46" s="9">
        <f t="shared" si="5"/>
        <v>0</v>
      </c>
      <c r="AM46" s="20">
        <f t="shared" si="6"/>
        <v>0</v>
      </c>
    </row>
    <row r="47" spans="33:39" ht="13.5" thickBot="1">
      <c r="AG47" s="23">
        <f>SUM(AG12:AG46)</f>
        <v>0</v>
      </c>
      <c r="AH47" s="23">
        <f aca="true" t="shared" si="7" ref="AH47:AM47">SUM(AH12:AH46)</f>
        <v>0</v>
      </c>
      <c r="AI47" s="23">
        <f t="shared" si="7"/>
        <v>0</v>
      </c>
      <c r="AJ47" s="23">
        <f t="shared" si="7"/>
        <v>0</v>
      </c>
      <c r="AK47" s="23">
        <f t="shared" si="7"/>
        <v>0</v>
      </c>
      <c r="AL47" s="23">
        <f t="shared" si="7"/>
        <v>0</v>
      </c>
      <c r="AM47" s="23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6">
    <dataValidation type="list" showInputMessage="1" showErrorMessage="1" sqref="C28:C180 C9:C10">
      <formula1>$AJ$3:$AJ$4</formula1>
    </dataValidation>
    <dataValidation type="list" showInputMessage="1" showErrorMessage="1" sqref="D46:D180 D9:D10">
      <formula1>$AH$3:$AH$4</formula1>
    </dataValidation>
    <dataValidation type="list" showInputMessage="1" showErrorMessage="1" sqref="C11:C27">
      <formula1>#REF!</formula1>
    </dataValidation>
    <dataValidation type="list" showInputMessage="1" showErrorMessage="1" sqref="D5:D8">
      <formula1>$D$12:$D$45</formula1>
    </dataValidation>
    <dataValidation type="list" showInputMessage="1" showErrorMessage="1" sqref="C5:C8">
      <formula1>$C$12:$C$27</formula1>
    </dataValidation>
    <dataValidation type="list" showInputMessage="1" showErrorMessage="1" sqref="AG4:AM4">
      <formula1>$D$38:$D$68</formula1>
    </dataValidation>
  </dataValidations>
  <printOptions/>
  <pageMargins left="0.43" right="0.4" top="1" bottom="1" header="0.51" footer="0.5"/>
  <pageSetup horizontalDpi="600" verticalDpi="600" orientation="portrait" paperSize="9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1">
      <pane xSplit="5" ySplit="4" topLeftCell="I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3.7109375" style="0" customWidth="1"/>
    <col min="2" max="2" width="8.28125" style="0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2" width="6.7109375" style="0" customWidth="1"/>
    <col min="13" max="13" width="2.421875" style="0" customWidth="1"/>
    <col min="14" max="14" width="2.57421875" style="0" customWidth="1"/>
    <col min="15" max="15" width="7.8515625" style="0" customWidth="1"/>
    <col min="16" max="17" width="8.57421875" style="0" customWidth="1"/>
  </cols>
  <sheetData>
    <row r="1" ht="12.75">
      <c r="A1" s="2" t="s">
        <v>121</v>
      </c>
    </row>
    <row r="2" ht="12.75">
      <c r="A2" s="2"/>
    </row>
    <row r="3" spans="6:17" ht="25.5">
      <c r="F3" s="95" t="s">
        <v>114</v>
      </c>
      <c r="G3" s="96"/>
      <c r="H3" s="97"/>
      <c r="I3" s="3"/>
      <c r="J3" s="95" t="s">
        <v>98</v>
      </c>
      <c r="K3" s="96"/>
      <c r="L3" s="97"/>
      <c r="O3" s="78" t="s">
        <v>95</v>
      </c>
      <c r="P3" s="40" t="s">
        <v>13</v>
      </c>
      <c r="Q3" s="43" t="s">
        <v>101</v>
      </c>
    </row>
    <row r="4" spans="1:17" ht="12.75">
      <c r="A4" s="4" t="s">
        <v>0</v>
      </c>
      <c r="B4" s="4" t="s">
        <v>119</v>
      </c>
      <c r="C4" s="4" t="s">
        <v>2</v>
      </c>
      <c r="D4" s="4" t="s">
        <v>3</v>
      </c>
      <c r="E4" s="1"/>
      <c r="F4" s="41" t="s">
        <v>7</v>
      </c>
      <c r="G4" s="41" t="s">
        <v>81</v>
      </c>
      <c r="H4" s="4" t="s">
        <v>5</v>
      </c>
      <c r="I4" s="1"/>
      <c r="J4" s="41" t="s">
        <v>7</v>
      </c>
      <c r="K4" s="41" t="s">
        <v>81</v>
      </c>
      <c r="L4" s="4" t="s">
        <v>5</v>
      </c>
      <c r="O4" s="98" t="s">
        <v>14</v>
      </c>
      <c r="P4" s="98"/>
      <c r="Q4" s="98"/>
    </row>
    <row r="5" spans="1:17" ht="12.75">
      <c r="A5" s="5" t="s">
        <v>134</v>
      </c>
      <c r="B5" s="5" t="s">
        <v>135</v>
      </c>
      <c r="C5" s="5" t="s">
        <v>113</v>
      </c>
      <c r="D5" s="5" t="s">
        <v>23</v>
      </c>
      <c r="F5" s="5">
        <v>1</v>
      </c>
      <c r="G5" s="42">
        <v>100</v>
      </c>
      <c r="H5" s="6">
        <v>11.16</v>
      </c>
      <c r="I5" s="9"/>
      <c r="J5" s="5">
        <v>1</v>
      </c>
      <c r="K5" s="42">
        <v>100</v>
      </c>
      <c r="L5" s="6">
        <v>12.1</v>
      </c>
      <c r="O5" s="5">
        <v>1</v>
      </c>
      <c r="P5" s="22">
        <v>200</v>
      </c>
      <c r="Q5" s="22">
        <v>200</v>
      </c>
    </row>
    <row r="6" spans="1:17" ht="12.75">
      <c r="A6" s="5" t="s">
        <v>167</v>
      </c>
      <c r="B6" s="5" t="s">
        <v>168</v>
      </c>
      <c r="C6" s="5" t="s">
        <v>113</v>
      </c>
      <c r="D6" s="5" t="s">
        <v>23</v>
      </c>
      <c r="F6" s="5">
        <v>4</v>
      </c>
      <c r="G6" s="42">
        <v>97</v>
      </c>
      <c r="H6" s="6">
        <v>11.59</v>
      </c>
      <c r="I6" s="9"/>
      <c r="J6" s="5">
        <v>2</v>
      </c>
      <c r="K6" s="42">
        <v>99</v>
      </c>
      <c r="L6" s="6">
        <v>12.46</v>
      </c>
      <c r="O6" s="5">
        <v>2</v>
      </c>
      <c r="P6" s="22">
        <v>196</v>
      </c>
      <c r="Q6" s="22">
        <v>196</v>
      </c>
    </row>
    <row r="7" spans="1:17" ht="12.75">
      <c r="A7" s="5" t="s">
        <v>533</v>
      </c>
      <c r="B7" s="5" t="s">
        <v>447</v>
      </c>
      <c r="C7" s="5" t="s">
        <v>113</v>
      </c>
      <c r="D7" s="5" t="s">
        <v>43</v>
      </c>
      <c r="F7" s="5">
        <v>3</v>
      </c>
      <c r="G7" s="42">
        <v>98</v>
      </c>
      <c r="H7" s="6">
        <v>11.5</v>
      </c>
      <c r="I7" s="9"/>
      <c r="J7" s="5">
        <v>3</v>
      </c>
      <c r="K7" s="42">
        <v>98</v>
      </c>
      <c r="L7" s="6">
        <v>13.24</v>
      </c>
      <c r="O7" s="5">
        <v>2</v>
      </c>
      <c r="P7" s="22">
        <v>196</v>
      </c>
      <c r="Q7" s="22">
        <v>196</v>
      </c>
    </row>
    <row r="8" spans="1:17" ht="12.75">
      <c r="A8" s="29" t="s">
        <v>148</v>
      </c>
      <c r="B8" s="29" t="s">
        <v>149</v>
      </c>
      <c r="C8" s="5" t="s">
        <v>113</v>
      </c>
      <c r="D8" s="5" t="s">
        <v>43</v>
      </c>
      <c r="F8" s="5"/>
      <c r="G8" s="42">
        <v>0</v>
      </c>
      <c r="H8" s="6"/>
      <c r="I8" s="9"/>
      <c r="J8" s="5">
        <v>4</v>
      </c>
      <c r="K8" s="42">
        <v>97</v>
      </c>
      <c r="L8" s="6">
        <v>13.27</v>
      </c>
      <c r="O8" s="5">
        <v>29</v>
      </c>
      <c r="P8" s="22">
        <v>97</v>
      </c>
      <c r="Q8" s="22">
        <v>97</v>
      </c>
    </row>
    <row r="9" spans="1:17" ht="12.75">
      <c r="A9" s="5" t="s">
        <v>194</v>
      </c>
      <c r="B9" s="5" t="s">
        <v>195</v>
      </c>
      <c r="C9" s="5" t="s">
        <v>113</v>
      </c>
      <c r="D9" s="5" t="s">
        <v>102</v>
      </c>
      <c r="F9" s="5">
        <v>5</v>
      </c>
      <c r="G9" s="42">
        <v>96</v>
      </c>
      <c r="H9" s="6">
        <v>12.01</v>
      </c>
      <c r="I9" s="9"/>
      <c r="J9" s="5">
        <v>5</v>
      </c>
      <c r="K9" s="42">
        <v>96</v>
      </c>
      <c r="L9" s="6">
        <v>13.36</v>
      </c>
      <c r="O9" s="5">
        <v>4</v>
      </c>
      <c r="P9" s="22">
        <v>192</v>
      </c>
      <c r="Q9" s="22">
        <v>192</v>
      </c>
    </row>
    <row r="10" spans="1:17" ht="12.75">
      <c r="A10" s="5" t="s">
        <v>187</v>
      </c>
      <c r="B10" s="5" t="s">
        <v>188</v>
      </c>
      <c r="C10" s="5" t="s">
        <v>113</v>
      </c>
      <c r="D10" s="5" t="s">
        <v>16</v>
      </c>
      <c r="F10" s="5">
        <v>16</v>
      </c>
      <c r="G10" s="42">
        <v>85</v>
      </c>
      <c r="H10" s="6">
        <v>12.51</v>
      </c>
      <c r="I10" s="9"/>
      <c r="J10" s="5">
        <v>6</v>
      </c>
      <c r="K10" s="42">
        <v>95</v>
      </c>
      <c r="L10" s="6">
        <v>13.44</v>
      </c>
      <c r="O10" s="5">
        <v>7</v>
      </c>
      <c r="P10" s="22">
        <v>180</v>
      </c>
      <c r="Q10" s="22">
        <v>180</v>
      </c>
    </row>
    <row r="11" spans="1:17" ht="12.75">
      <c r="A11" s="5" t="s">
        <v>192</v>
      </c>
      <c r="B11" s="5" t="s">
        <v>193</v>
      </c>
      <c r="C11" s="5" t="s">
        <v>113</v>
      </c>
      <c r="D11" s="5" t="s">
        <v>102</v>
      </c>
      <c r="F11" s="5">
        <v>6</v>
      </c>
      <c r="G11" s="42">
        <v>95</v>
      </c>
      <c r="H11" s="6">
        <v>12.13</v>
      </c>
      <c r="I11" s="9"/>
      <c r="J11" s="5">
        <v>7</v>
      </c>
      <c r="K11" s="42">
        <v>94</v>
      </c>
      <c r="L11" s="6">
        <v>13.47</v>
      </c>
      <c r="O11" s="5">
        <v>5</v>
      </c>
      <c r="P11" s="22">
        <v>189</v>
      </c>
      <c r="Q11" s="22">
        <v>189</v>
      </c>
    </row>
    <row r="12" spans="1:17" ht="12.75">
      <c r="A12" s="5" t="s">
        <v>128</v>
      </c>
      <c r="B12" s="5" t="s">
        <v>129</v>
      </c>
      <c r="C12" s="5" t="s">
        <v>113</v>
      </c>
      <c r="D12" s="5" t="s">
        <v>23</v>
      </c>
      <c r="F12" s="5">
        <v>17</v>
      </c>
      <c r="G12" s="42">
        <v>84</v>
      </c>
      <c r="H12" s="6">
        <v>12.52</v>
      </c>
      <c r="I12" s="9"/>
      <c r="J12" s="5">
        <v>8</v>
      </c>
      <c r="K12" s="42">
        <v>93</v>
      </c>
      <c r="L12" s="6">
        <v>13.59</v>
      </c>
      <c r="O12" s="5">
        <v>12</v>
      </c>
      <c r="P12" s="22">
        <v>177</v>
      </c>
      <c r="Q12" s="22">
        <v>177</v>
      </c>
    </row>
    <row r="13" spans="1:17" ht="12.75">
      <c r="A13" s="29" t="s">
        <v>136</v>
      </c>
      <c r="B13" s="29" t="s">
        <v>137</v>
      </c>
      <c r="C13" s="5" t="s">
        <v>113</v>
      </c>
      <c r="D13" s="5" t="s">
        <v>23</v>
      </c>
      <c r="F13" s="5">
        <v>9</v>
      </c>
      <c r="G13" s="42">
        <v>92</v>
      </c>
      <c r="H13" s="6">
        <v>12.39</v>
      </c>
      <c r="I13" s="9"/>
      <c r="J13" s="5">
        <v>9</v>
      </c>
      <c r="K13" s="42">
        <v>92</v>
      </c>
      <c r="L13" s="6">
        <v>14.11</v>
      </c>
      <c r="O13" s="5">
        <v>6</v>
      </c>
      <c r="P13" s="22">
        <v>184</v>
      </c>
      <c r="Q13" s="22">
        <v>184</v>
      </c>
    </row>
    <row r="14" spans="1:17" ht="12.75">
      <c r="A14" s="5" t="s">
        <v>164</v>
      </c>
      <c r="B14" s="5" t="s">
        <v>142</v>
      </c>
      <c r="C14" s="5" t="s">
        <v>113</v>
      </c>
      <c r="D14" s="5" t="s">
        <v>40</v>
      </c>
      <c r="F14" s="5">
        <v>14</v>
      </c>
      <c r="G14" s="42">
        <v>87</v>
      </c>
      <c r="H14" s="6">
        <v>12.48</v>
      </c>
      <c r="I14" s="9"/>
      <c r="J14" s="5">
        <v>10</v>
      </c>
      <c r="K14" s="42">
        <v>91</v>
      </c>
      <c r="L14" s="6">
        <v>14.03</v>
      </c>
      <c r="O14" s="5">
        <v>10</v>
      </c>
      <c r="P14" s="22">
        <v>178</v>
      </c>
      <c r="Q14" s="22">
        <v>178</v>
      </c>
    </row>
    <row r="15" spans="1:17" ht="12.75">
      <c r="A15" s="5" t="s">
        <v>444</v>
      </c>
      <c r="B15" s="5" t="s">
        <v>445</v>
      </c>
      <c r="C15" s="5" t="s">
        <v>113</v>
      </c>
      <c r="D15" s="5" t="s">
        <v>40</v>
      </c>
      <c r="F15" s="5">
        <v>22</v>
      </c>
      <c r="G15" s="42">
        <v>79</v>
      </c>
      <c r="H15" s="6">
        <v>13.05</v>
      </c>
      <c r="I15" s="9"/>
      <c r="J15" s="5">
        <v>11</v>
      </c>
      <c r="K15" s="42">
        <v>90</v>
      </c>
      <c r="L15" s="6">
        <v>14.04</v>
      </c>
      <c r="O15" s="5">
        <v>15</v>
      </c>
      <c r="P15" s="22">
        <v>169</v>
      </c>
      <c r="Q15" s="22">
        <v>169</v>
      </c>
    </row>
    <row r="16" spans="1:17" ht="12.75">
      <c r="A16" s="5" t="s">
        <v>528</v>
      </c>
      <c r="B16" s="5" t="s">
        <v>265</v>
      </c>
      <c r="C16" s="5" t="s">
        <v>113</v>
      </c>
      <c r="D16" s="5" t="s">
        <v>16</v>
      </c>
      <c r="F16" s="5">
        <v>12</v>
      </c>
      <c r="G16" s="42">
        <v>89</v>
      </c>
      <c r="H16" s="6">
        <v>12.44</v>
      </c>
      <c r="I16" s="9"/>
      <c r="J16" s="5">
        <v>12</v>
      </c>
      <c r="K16" s="42">
        <v>89</v>
      </c>
      <c r="L16" s="6">
        <v>14.05</v>
      </c>
      <c r="O16" s="5">
        <v>10</v>
      </c>
      <c r="P16" s="22">
        <v>178</v>
      </c>
      <c r="Q16" s="22">
        <v>178</v>
      </c>
    </row>
    <row r="17" spans="1:17" ht="12.75">
      <c r="A17" s="29" t="s">
        <v>141</v>
      </c>
      <c r="B17" s="29" t="s">
        <v>142</v>
      </c>
      <c r="C17" s="5" t="s">
        <v>113</v>
      </c>
      <c r="D17" s="5" t="s">
        <v>27</v>
      </c>
      <c r="F17" s="5">
        <v>10</v>
      </c>
      <c r="G17" s="42">
        <v>91</v>
      </c>
      <c r="H17" s="6">
        <v>12.4</v>
      </c>
      <c r="I17" s="9"/>
      <c r="J17" s="5">
        <v>13</v>
      </c>
      <c r="K17" s="42">
        <v>88</v>
      </c>
      <c r="L17" s="6">
        <v>14.11</v>
      </c>
      <c r="O17" s="5">
        <v>8</v>
      </c>
      <c r="P17" s="22">
        <v>179</v>
      </c>
      <c r="Q17" s="22">
        <v>179</v>
      </c>
    </row>
    <row r="18" spans="1:17" ht="12.75">
      <c r="A18" s="5" t="s">
        <v>165</v>
      </c>
      <c r="B18" s="5" t="s">
        <v>166</v>
      </c>
      <c r="C18" s="5" t="s">
        <v>113</v>
      </c>
      <c r="D18" s="5" t="s">
        <v>23</v>
      </c>
      <c r="F18" s="5">
        <v>15</v>
      </c>
      <c r="G18" s="42">
        <v>86</v>
      </c>
      <c r="H18" s="6">
        <v>12.49</v>
      </c>
      <c r="I18" s="9"/>
      <c r="J18" s="5">
        <v>14</v>
      </c>
      <c r="K18" s="42">
        <v>87</v>
      </c>
      <c r="L18" s="6">
        <v>14.16</v>
      </c>
      <c r="O18" s="5">
        <v>13</v>
      </c>
      <c r="P18" s="22">
        <v>173</v>
      </c>
      <c r="Q18" s="22">
        <v>173</v>
      </c>
    </row>
    <row r="19" spans="1:17" ht="12.75">
      <c r="A19" s="5" t="s">
        <v>189</v>
      </c>
      <c r="B19" s="5" t="s">
        <v>190</v>
      </c>
      <c r="C19" s="5" t="s">
        <v>113</v>
      </c>
      <c r="D19" s="5" t="s">
        <v>16</v>
      </c>
      <c r="F19" s="5">
        <v>20</v>
      </c>
      <c r="G19" s="42">
        <v>81</v>
      </c>
      <c r="H19" s="6">
        <v>12.57</v>
      </c>
      <c r="I19" s="9"/>
      <c r="J19" s="5">
        <v>15</v>
      </c>
      <c r="K19" s="42">
        <v>86</v>
      </c>
      <c r="L19" s="6">
        <v>14.17</v>
      </c>
      <c r="O19" s="5">
        <v>16</v>
      </c>
      <c r="P19" s="22">
        <v>167</v>
      </c>
      <c r="Q19" s="22">
        <v>167</v>
      </c>
    </row>
    <row r="20" spans="1:17" ht="12.75">
      <c r="A20" s="5" t="s">
        <v>126</v>
      </c>
      <c r="B20" s="5" t="s">
        <v>127</v>
      </c>
      <c r="C20" s="5" t="s">
        <v>113</v>
      </c>
      <c r="D20" s="5" t="s">
        <v>23</v>
      </c>
      <c r="F20" s="5">
        <v>7</v>
      </c>
      <c r="G20" s="42">
        <v>94</v>
      </c>
      <c r="H20" s="6">
        <v>12.29</v>
      </c>
      <c r="I20" s="9"/>
      <c r="J20" s="5">
        <v>16</v>
      </c>
      <c r="K20" s="42">
        <v>85</v>
      </c>
      <c r="L20" s="6">
        <v>14.19</v>
      </c>
      <c r="O20" s="5">
        <v>8</v>
      </c>
      <c r="P20" s="22">
        <v>179</v>
      </c>
      <c r="Q20" s="22">
        <v>179</v>
      </c>
    </row>
    <row r="21" spans="1:17" ht="12.75">
      <c r="A21" s="5" t="s">
        <v>184</v>
      </c>
      <c r="B21" s="5" t="s">
        <v>185</v>
      </c>
      <c r="C21" s="5" t="s">
        <v>113</v>
      </c>
      <c r="D21" s="5" t="s">
        <v>23</v>
      </c>
      <c r="F21" s="5">
        <v>24</v>
      </c>
      <c r="G21" s="42">
        <v>77</v>
      </c>
      <c r="H21" s="6">
        <v>13.13</v>
      </c>
      <c r="I21" s="9"/>
      <c r="J21" s="5">
        <v>17</v>
      </c>
      <c r="K21" s="42">
        <v>84</v>
      </c>
      <c r="L21" s="6">
        <v>14.19</v>
      </c>
      <c r="O21" s="5">
        <v>18</v>
      </c>
      <c r="P21" s="22">
        <v>161</v>
      </c>
      <c r="Q21" s="22">
        <v>161</v>
      </c>
    </row>
    <row r="22" spans="1:17" ht="12.75">
      <c r="A22" s="73" t="s">
        <v>146</v>
      </c>
      <c r="B22" s="73" t="s">
        <v>147</v>
      </c>
      <c r="C22" s="5" t="s">
        <v>113</v>
      </c>
      <c r="D22" s="5" t="s">
        <v>116</v>
      </c>
      <c r="F22" s="5">
        <v>13</v>
      </c>
      <c r="G22" s="42">
        <v>88</v>
      </c>
      <c r="H22" s="6">
        <v>12.46</v>
      </c>
      <c r="I22" s="9"/>
      <c r="J22" s="5">
        <v>18</v>
      </c>
      <c r="K22" s="42">
        <v>83</v>
      </c>
      <c r="L22" s="6">
        <v>14.21</v>
      </c>
      <c r="O22" s="5">
        <v>14</v>
      </c>
      <c r="P22" s="22">
        <v>171</v>
      </c>
      <c r="Q22" s="22">
        <v>171</v>
      </c>
    </row>
    <row r="23" spans="1:17" ht="12.75">
      <c r="A23" s="5" t="s">
        <v>174</v>
      </c>
      <c r="B23" s="5" t="s">
        <v>175</v>
      </c>
      <c r="C23" s="5" t="s">
        <v>113</v>
      </c>
      <c r="D23" s="5" t="s">
        <v>16</v>
      </c>
      <c r="F23" s="5">
        <v>21</v>
      </c>
      <c r="G23" s="42">
        <v>80</v>
      </c>
      <c r="H23" s="6">
        <v>12.58</v>
      </c>
      <c r="I23" s="9"/>
      <c r="J23" s="5">
        <v>19</v>
      </c>
      <c r="K23" s="42">
        <v>82</v>
      </c>
      <c r="L23" s="6">
        <v>14.22</v>
      </c>
      <c r="O23" s="5">
        <v>17</v>
      </c>
      <c r="P23" s="22">
        <v>162</v>
      </c>
      <c r="Q23" s="22">
        <v>162</v>
      </c>
    </row>
    <row r="24" spans="1:17" ht="12.75">
      <c r="A24" s="5" t="s">
        <v>287</v>
      </c>
      <c r="B24" s="5" t="s">
        <v>270</v>
      </c>
      <c r="C24" s="5" t="s">
        <v>113</v>
      </c>
      <c r="D24" s="5" t="s">
        <v>21</v>
      </c>
      <c r="F24" s="5"/>
      <c r="G24" s="42">
        <v>0</v>
      </c>
      <c r="H24" s="6"/>
      <c r="I24" s="9"/>
      <c r="J24" s="5">
        <v>20</v>
      </c>
      <c r="K24" s="42">
        <v>81</v>
      </c>
      <c r="L24" s="6">
        <v>14.26</v>
      </c>
      <c r="O24" s="5">
        <v>33</v>
      </c>
      <c r="P24" s="22">
        <v>81</v>
      </c>
      <c r="Q24" s="22">
        <v>81</v>
      </c>
    </row>
    <row r="25" spans="1:17" ht="12.75">
      <c r="A25" s="5" t="s">
        <v>237</v>
      </c>
      <c r="B25" s="5" t="s">
        <v>654</v>
      </c>
      <c r="C25" s="5" t="s">
        <v>113</v>
      </c>
      <c r="D25" s="29" t="s">
        <v>23</v>
      </c>
      <c r="F25" s="5"/>
      <c r="G25" s="42">
        <v>0</v>
      </c>
      <c r="H25" s="6"/>
      <c r="I25" s="9"/>
      <c r="J25" s="5">
        <v>21</v>
      </c>
      <c r="K25" s="42">
        <v>80</v>
      </c>
      <c r="L25" s="6">
        <v>14.27</v>
      </c>
      <c r="O25" s="5">
        <v>34</v>
      </c>
      <c r="P25" s="22">
        <v>80</v>
      </c>
      <c r="Q25" s="22">
        <v>80</v>
      </c>
    </row>
    <row r="26" spans="1:17" ht="12.75">
      <c r="A26" s="5" t="s">
        <v>178</v>
      </c>
      <c r="B26" s="5" t="s">
        <v>179</v>
      </c>
      <c r="C26" s="5" t="s">
        <v>113</v>
      </c>
      <c r="D26" s="5" t="s">
        <v>102</v>
      </c>
      <c r="F26" s="5">
        <v>19</v>
      </c>
      <c r="G26" s="42">
        <v>82</v>
      </c>
      <c r="H26" s="6">
        <v>12.56</v>
      </c>
      <c r="I26" s="9"/>
      <c r="J26" s="5">
        <v>22</v>
      </c>
      <c r="K26" s="42">
        <v>79</v>
      </c>
      <c r="L26" s="6">
        <v>14.35</v>
      </c>
      <c r="O26" s="5">
        <v>18</v>
      </c>
      <c r="P26" s="22">
        <v>161</v>
      </c>
      <c r="Q26" s="22">
        <v>161</v>
      </c>
    </row>
    <row r="27" spans="1:17" ht="12.75">
      <c r="A27" s="5" t="s">
        <v>663</v>
      </c>
      <c r="B27" s="5" t="s">
        <v>662</v>
      </c>
      <c r="C27" s="5" t="s">
        <v>113</v>
      </c>
      <c r="D27" s="5" t="s">
        <v>102</v>
      </c>
      <c r="F27" s="5"/>
      <c r="G27" s="42">
        <v>0</v>
      </c>
      <c r="H27" s="6"/>
      <c r="I27" s="9"/>
      <c r="J27" s="5">
        <v>23</v>
      </c>
      <c r="K27" s="42">
        <v>78</v>
      </c>
      <c r="L27" s="6">
        <v>14.38</v>
      </c>
      <c r="O27" s="5">
        <v>35</v>
      </c>
      <c r="P27" s="22">
        <v>78</v>
      </c>
      <c r="Q27" s="22">
        <v>78</v>
      </c>
    </row>
    <row r="28" spans="1:17" ht="12.75">
      <c r="A28" s="5" t="s">
        <v>518</v>
      </c>
      <c r="B28" s="5" t="s">
        <v>519</v>
      </c>
      <c r="C28" s="5" t="s">
        <v>113</v>
      </c>
      <c r="D28" s="5" t="s">
        <v>118</v>
      </c>
      <c r="F28" s="5"/>
      <c r="G28" s="42">
        <v>0</v>
      </c>
      <c r="H28" s="6"/>
      <c r="I28" s="9"/>
      <c r="J28" s="5">
        <v>24</v>
      </c>
      <c r="K28" s="42">
        <v>77</v>
      </c>
      <c r="L28" s="6">
        <v>14.39</v>
      </c>
      <c r="O28" s="5">
        <v>37</v>
      </c>
      <c r="P28" s="22">
        <v>77</v>
      </c>
      <c r="Q28" s="22">
        <v>77</v>
      </c>
    </row>
    <row r="29" spans="1:17" ht="12.75">
      <c r="A29" s="29" t="s">
        <v>162</v>
      </c>
      <c r="B29" s="29" t="s">
        <v>163</v>
      </c>
      <c r="C29" s="5" t="s">
        <v>113</v>
      </c>
      <c r="D29" s="5" t="s">
        <v>40</v>
      </c>
      <c r="F29" s="5">
        <v>26</v>
      </c>
      <c r="G29" s="42">
        <v>75</v>
      </c>
      <c r="H29" s="6">
        <v>13.34</v>
      </c>
      <c r="I29" s="9"/>
      <c r="J29" s="5">
        <v>25</v>
      </c>
      <c r="K29" s="42">
        <v>76</v>
      </c>
      <c r="L29" s="6">
        <v>14.45</v>
      </c>
      <c r="O29" s="5">
        <v>20</v>
      </c>
      <c r="P29" s="22">
        <v>151</v>
      </c>
      <c r="Q29" s="22">
        <v>151</v>
      </c>
    </row>
    <row r="30" spans="1:17" ht="13.5" customHeight="1">
      <c r="A30" s="29" t="s">
        <v>130</v>
      </c>
      <c r="B30" s="29" t="s">
        <v>131</v>
      </c>
      <c r="C30" s="5" t="s">
        <v>113</v>
      </c>
      <c r="D30" s="5" t="s">
        <v>23</v>
      </c>
      <c r="F30" s="5"/>
      <c r="G30" s="42">
        <v>0</v>
      </c>
      <c r="H30" s="6"/>
      <c r="I30" s="9"/>
      <c r="J30" s="5">
        <v>26</v>
      </c>
      <c r="K30" s="42">
        <v>75</v>
      </c>
      <c r="L30" s="6">
        <v>14.48</v>
      </c>
      <c r="O30" s="5">
        <v>38</v>
      </c>
      <c r="P30" s="22">
        <v>75</v>
      </c>
      <c r="Q30" s="22">
        <v>75</v>
      </c>
    </row>
    <row r="31" spans="1:17" ht="12.75">
      <c r="A31" s="7" t="s">
        <v>178</v>
      </c>
      <c r="B31" s="7" t="s">
        <v>125</v>
      </c>
      <c r="C31" s="5" t="s">
        <v>113</v>
      </c>
      <c r="D31" s="5" t="s">
        <v>21</v>
      </c>
      <c r="F31" s="5">
        <v>25</v>
      </c>
      <c r="G31" s="42">
        <v>76</v>
      </c>
      <c r="H31" s="6">
        <v>13.21</v>
      </c>
      <c r="I31" s="9"/>
      <c r="J31" s="5">
        <v>27</v>
      </c>
      <c r="K31" s="42">
        <v>74</v>
      </c>
      <c r="L31" s="6">
        <v>15.03</v>
      </c>
      <c r="O31" s="5">
        <v>21</v>
      </c>
      <c r="P31" s="22">
        <v>150</v>
      </c>
      <c r="Q31" s="22">
        <v>150</v>
      </c>
    </row>
    <row r="32" spans="1:17" ht="12.75">
      <c r="A32" s="5" t="s">
        <v>665</v>
      </c>
      <c r="B32" s="5" t="s">
        <v>666</v>
      </c>
      <c r="C32" s="5" t="s">
        <v>113</v>
      </c>
      <c r="D32" s="5" t="s">
        <v>105</v>
      </c>
      <c r="F32" s="5"/>
      <c r="G32" s="42">
        <v>0</v>
      </c>
      <c r="H32" s="6"/>
      <c r="I32" s="9"/>
      <c r="J32" s="5">
        <v>28</v>
      </c>
      <c r="K32" s="42">
        <v>73</v>
      </c>
      <c r="L32" s="6">
        <v>15.1</v>
      </c>
      <c r="O32" s="5">
        <v>39</v>
      </c>
      <c r="P32" s="22">
        <v>73</v>
      </c>
      <c r="Q32" s="22">
        <v>73</v>
      </c>
    </row>
    <row r="33" spans="1:17" ht="12.75">
      <c r="A33" s="5" t="s">
        <v>431</v>
      </c>
      <c r="B33" s="5" t="s">
        <v>156</v>
      </c>
      <c r="C33" s="5" t="s">
        <v>113</v>
      </c>
      <c r="D33" s="5" t="s">
        <v>25</v>
      </c>
      <c r="F33" s="5"/>
      <c r="G33" s="42">
        <v>0</v>
      </c>
      <c r="H33" s="6"/>
      <c r="I33" s="9"/>
      <c r="J33" s="5">
        <v>29</v>
      </c>
      <c r="K33" s="42">
        <v>72</v>
      </c>
      <c r="L33" s="6">
        <v>15.13</v>
      </c>
      <c r="O33" s="5">
        <v>41</v>
      </c>
      <c r="P33" s="22">
        <v>72</v>
      </c>
      <c r="Q33" s="22">
        <v>72</v>
      </c>
    </row>
    <row r="34" spans="1:17" ht="12.75">
      <c r="A34" s="5" t="s">
        <v>123</v>
      </c>
      <c r="B34" s="5" t="s">
        <v>124</v>
      </c>
      <c r="C34" s="5" t="s">
        <v>113</v>
      </c>
      <c r="D34" s="5" t="s">
        <v>28</v>
      </c>
      <c r="F34" s="5"/>
      <c r="G34" s="42">
        <v>0</v>
      </c>
      <c r="H34" s="6"/>
      <c r="I34" s="9"/>
      <c r="J34" s="5">
        <v>30</v>
      </c>
      <c r="K34" s="42">
        <v>71</v>
      </c>
      <c r="L34" s="6">
        <v>15.18</v>
      </c>
      <c r="O34" s="5">
        <v>42</v>
      </c>
      <c r="P34" s="22">
        <v>71</v>
      </c>
      <c r="Q34" s="22">
        <v>71</v>
      </c>
    </row>
    <row r="35" spans="1:17" ht="12.75">
      <c r="A35" s="29" t="s">
        <v>155</v>
      </c>
      <c r="B35" s="29" t="s">
        <v>156</v>
      </c>
      <c r="C35" s="5" t="s">
        <v>113</v>
      </c>
      <c r="D35" s="5" t="s">
        <v>43</v>
      </c>
      <c r="F35" s="5">
        <v>32</v>
      </c>
      <c r="G35" s="42">
        <v>69</v>
      </c>
      <c r="H35" s="6">
        <v>14.11</v>
      </c>
      <c r="I35" s="9"/>
      <c r="J35" s="5">
        <v>31</v>
      </c>
      <c r="K35" s="42">
        <v>70</v>
      </c>
      <c r="L35" s="6">
        <v>15.28</v>
      </c>
      <c r="O35" s="5">
        <v>22</v>
      </c>
      <c r="P35" s="22">
        <v>139</v>
      </c>
      <c r="Q35" s="22">
        <v>139</v>
      </c>
    </row>
    <row r="36" spans="1:17" ht="12.75">
      <c r="A36" s="5" t="s">
        <v>150</v>
      </c>
      <c r="B36" s="5" t="s">
        <v>151</v>
      </c>
      <c r="C36" s="5" t="s">
        <v>113</v>
      </c>
      <c r="D36" s="5" t="s">
        <v>43</v>
      </c>
      <c r="F36" s="5"/>
      <c r="G36" s="42">
        <v>0</v>
      </c>
      <c r="H36" s="6"/>
      <c r="I36" s="9"/>
      <c r="J36" s="5">
        <v>32</v>
      </c>
      <c r="K36" s="42">
        <v>69</v>
      </c>
      <c r="L36" s="6">
        <v>15.33</v>
      </c>
      <c r="O36" s="5">
        <v>44</v>
      </c>
      <c r="P36" s="22">
        <v>69</v>
      </c>
      <c r="Q36" s="22">
        <v>69</v>
      </c>
    </row>
    <row r="37" spans="1:17" ht="12.75">
      <c r="A37" s="29" t="s">
        <v>132</v>
      </c>
      <c r="B37" s="29" t="s">
        <v>133</v>
      </c>
      <c r="C37" s="5" t="s">
        <v>113</v>
      </c>
      <c r="D37" s="5" t="s">
        <v>23</v>
      </c>
      <c r="F37" s="5"/>
      <c r="G37" s="42">
        <v>0</v>
      </c>
      <c r="H37" s="6"/>
      <c r="I37" s="9"/>
      <c r="J37" s="5">
        <v>33</v>
      </c>
      <c r="K37" s="42">
        <v>68</v>
      </c>
      <c r="L37" s="6">
        <v>15.38</v>
      </c>
      <c r="O37" s="5">
        <v>45</v>
      </c>
      <c r="P37" s="22">
        <v>68</v>
      </c>
      <c r="Q37" s="22">
        <v>68</v>
      </c>
    </row>
    <row r="38" spans="1:17" ht="12.75">
      <c r="A38" s="5" t="s">
        <v>172</v>
      </c>
      <c r="B38" s="5" t="s">
        <v>173</v>
      </c>
      <c r="C38" s="5" t="s">
        <v>113</v>
      </c>
      <c r="D38" s="5" t="s">
        <v>116</v>
      </c>
      <c r="F38" s="5">
        <v>29</v>
      </c>
      <c r="G38" s="42">
        <v>72</v>
      </c>
      <c r="H38" s="6">
        <v>13.57</v>
      </c>
      <c r="I38" s="9"/>
      <c r="J38" s="5">
        <v>34</v>
      </c>
      <c r="K38" s="42">
        <v>67</v>
      </c>
      <c r="L38" s="6">
        <v>15.46</v>
      </c>
      <c r="O38" s="5">
        <v>22</v>
      </c>
      <c r="P38" s="22">
        <v>139</v>
      </c>
      <c r="Q38" s="22">
        <v>139</v>
      </c>
    </row>
    <row r="39" spans="1:17" ht="12.75">
      <c r="A39" s="29" t="s">
        <v>159</v>
      </c>
      <c r="B39" s="29" t="s">
        <v>160</v>
      </c>
      <c r="C39" s="5" t="s">
        <v>113</v>
      </c>
      <c r="D39" s="5" t="s">
        <v>40</v>
      </c>
      <c r="F39" s="5">
        <v>30</v>
      </c>
      <c r="G39" s="42">
        <v>71</v>
      </c>
      <c r="H39" s="6">
        <v>14.08</v>
      </c>
      <c r="I39" s="9"/>
      <c r="J39" s="5">
        <v>35</v>
      </c>
      <c r="K39" s="42">
        <v>66</v>
      </c>
      <c r="L39" s="6">
        <v>15.5</v>
      </c>
      <c r="O39" s="5">
        <v>25</v>
      </c>
      <c r="P39" s="22">
        <v>137</v>
      </c>
      <c r="Q39" s="22">
        <v>137</v>
      </c>
    </row>
    <row r="40" spans="1:17" ht="12.75">
      <c r="A40" s="5" t="s">
        <v>138</v>
      </c>
      <c r="B40" s="5" t="s">
        <v>169</v>
      </c>
      <c r="C40" s="5" t="s">
        <v>113</v>
      </c>
      <c r="D40" s="5" t="s">
        <v>23</v>
      </c>
      <c r="F40" s="5">
        <v>27</v>
      </c>
      <c r="G40" s="42">
        <v>74</v>
      </c>
      <c r="H40" s="6">
        <v>13.37</v>
      </c>
      <c r="I40" s="9"/>
      <c r="J40" s="5">
        <v>36</v>
      </c>
      <c r="K40" s="42">
        <v>65</v>
      </c>
      <c r="L40" s="6">
        <v>15.5</v>
      </c>
      <c r="O40" s="5">
        <v>22</v>
      </c>
      <c r="P40" s="22">
        <v>139</v>
      </c>
      <c r="Q40" s="22">
        <v>139</v>
      </c>
    </row>
    <row r="41" spans="1:17" ht="12.75">
      <c r="A41" s="5" t="s">
        <v>200</v>
      </c>
      <c r="B41" s="5" t="s">
        <v>653</v>
      </c>
      <c r="C41" s="5" t="s">
        <v>113</v>
      </c>
      <c r="D41" s="29" t="s">
        <v>23</v>
      </c>
      <c r="F41" s="5"/>
      <c r="G41" s="42">
        <v>0</v>
      </c>
      <c r="H41" s="6"/>
      <c r="I41" s="9"/>
      <c r="J41" s="5">
        <v>37</v>
      </c>
      <c r="K41" s="42">
        <v>64</v>
      </c>
      <c r="L41" s="6">
        <v>16.02</v>
      </c>
      <c r="O41" s="5">
        <v>50</v>
      </c>
      <c r="P41" s="22">
        <v>64</v>
      </c>
      <c r="Q41" s="22">
        <v>64</v>
      </c>
    </row>
    <row r="42" spans="1:17" ht="12.75">
      <c r="A42" s="5" t="s">
        <v>186</v>
      </c>
      <c r="B42" s="5" t="s">
        <v>177</v>
      </c>
      <c r="C42" s="5" t="s">
        <v>113</v>
      </c>
      <c r="D42" s="5" t="s">
        <v>115</v>
      </c>
      <c r="F42" s="5"/>
      <c r="G42" s="42">
        <v>0</v>
      </c>
      <c r="H42" s="6"/>
      <c r="I42" s="9"/>
      <c r="J42" s="5">
        <v>38</v>
      </c>
      <c r="K42" s="42">
        <v>63</v>
      </c>
      <c r="L42" s="6">
        <v>16.06</v>
      </c>
      <c r="O42" s="5">
        <v>51</v>
      </c>
      <c r="P42" s="22">
        <v>63</v>
      </c>
      <c r="Q42" s="22">
        <v>63</v>
      </c>
    </row>
    <row r="43" spans="1:17" ht="12.75">
      <c r="A43" s="5" t="s">
        <v>143</v>
      </c>
      <c r="B43" s="5" t="s">
        <v>144</v>
      </c>
      <c r="C43" s="5" t="s">
        <v>113</v>
      </c>
      <c r="D43" s="5" t="s">
        <v>27</v>
      </c>
      <c r="F43" s="5"/>
      <c r="G43" s="42">
        <v>0</v>
      </c>
      <c r="H43" s="6"/>
      <c r="I43" s="9"/>
      <c r="J43" s="5">
        <v>39</v>
      </c>
      <c r="K43" s="42">
        <v>62</v>
      </c>
      <c r="L43" s="6">
        <v>16.1</v>
      </c>
      <c r="O43" s="5">
        <v>52</v>
      </c>
      <c r="P43" s="22">
        <v>62</v>
      </c>
      <c r="Q43" s="22">
        <v>62</v>
      </c>
    </row>
    <row r="44" spans="1:17" ht="12.75">
      <c r="A44" s="29" t="s">
        <v>155</v>
      </c>
      <c r="B44" s="29" t="s">
        <v>140</v>
      </c>
      <c r="C44" s="5" t="s">
        <v>113</v>
      </c>
      <c r="D44" s="5" t="s">
        <v>43</v>
      </c>
      <c r="F44" s="5">
        <v>37</v>
      </c>
      <c r="G44" s="42">
        <v>64</v>
      </c>
      <c r="H44" s="6">
        <v>15.03</v>
      </c>
      <c r="I44" s="9"/>
      <c r="J44" s="5">
        <v>40</v>
      </c>
      <c r="K44" s="42">
        <v>61</v>
      </c>
      <c r="L44" s="6">
        <v>16.33</v>
      </c>
      <c r="O44" s="5">
        <v>26</v>
      </c>
      <c r="P44" s="22">
        <v>125</v>
      </c>
      <c r="Q44" s="22">
        <v>125</v>
      </c>
    </row>
    <row r="45" spans="1:17" ht="12.75">
      <c r="A45" s="5" t="s">
        <v>395</v>
      </c>
      <c r="B45" s="5" t="s">
        <v>664</v>
      </c>
      <c r="C45" s="5" t="s">
        <v>113</v>
      </c>
      <c r="D45" s="5" t="s">
        <v>73</v>
      </c>
      <c r="F45" s="5"/>
      <c r="G45" s="42">
        <v>0</v>
      </c>
      <c r="H45" s="6"/>
      <c r="I45" s="9"/>
      <c r="J45" s="5">
        <v>41</v>
      </c>
      <c r="K45" s="42">
        <v>60</v>
      </c>
      <c r="L45" s="6">
        <v>16.36</v>
      </c>
      <c r="O45" s="5">
        <v>54</v>
      </c>
      <c r="P45" s="22">
        <v>60</v>
      </c>
      <c r="Q45" s="22">
        <v>60</v>
      </c>
    </row>
    <row r="46" spans="1:17" ht="12.75">
      <c r="A46" s="5" t="s">
        <v>138</v>
      </c>
      <c r="B46" s="5" t="s">
        <v>139</v>
      </c>
      <c r="C46" s="5" t="s">
        <v>113</v>
      </c>
      <c r="D46" s="5" t="s">
        <v>23</v>
      </c>
      <c r="F46" s="5">
        <v>38</v>
      </c>
      <c r="G46" s="42">
        <v>63</v>
      </c>
      <c r="H46" s="6">
        <v>15.05</v>
      </c>
      <c r="I46" s="9"/>
      <c r="J46" s="5">
        <v>42</v>
      </c>
      <c r="K46" s="42">
        <v>59</v>
      </c>
      <c r="L46" s="6">
        <v>16.53</v>
      </c>
      <c r="O46" s="5">
        <v>27</v>
      </c>
      <c r="P46" s="22">
        <v>122</v>
      </c>
      <c r="Q46" s="22">
        <v>122</v>
      </c>
    </row>
    <row r="47" spans="1:17" ht="12.75">
      <c r="A47" s="5" t="s">
        <v>661</v>
      </c>
      <c r="B47" s="5" t="s">
        <v>447</v>
      </c>
      <c r="C47" s="5" t="s">
        <v>113</v>
      </c>
      <c r="D47" s="5" t="s">
        <v>21</v>
      </c>
      <c r="F47" s="5"/>
      <c r="G47" s="42">
        <v>0</v>
      </c>
      <c r="H47" s="6"/>
      <c r="I47" s="9"/>
      <c r="J47" s="5">
        <v>43</v>
      </c>
      <c r="K47" s="42">
        <v>58</v>
      </c>
      <c r="L47" s="6">
        <v>16.58</v>
      </c>
      <c r="O47" s="5">
        <v>55</v>
      </c>
      <c r="P47" s="22">
        <v>58</v>
      </c>
      <c r="Q47" s="22">
        <v>58</v>
      </c>
    </row>
    <row r="48" spans="1:17" ht="12.75">
      <c r="A48" s="5" t="s">
        <v>667</v>
      </c>
      <c r="B48" s="5" t="s">
        <v>185</v>
      </c>
      <c r="C48" s="5" t="s">
        <v>113</v>
      </c>
      <c r="D48" s="5" t="s">
        <v>105</v>
      </c>
      <c r="F48" s="5"/>
      <c r="G48" s="42">
        <v>0</v>
      </c>
      <c r="H48" s="6"/>
      <c r="I48" s="9"/>
      <c r="J48" s="5">
        <v>44</v>
      </c>
      <c r="K48" s="42">
        <v>57</v>
      </c>
      <c r="L48" s="6">
        <v>17.36</v>
      </c>
      <c r="O48" s="5">
        <v>56</v>
      </c>
      <c r="P48" s="22">
        <v>57</v>
      </c>
      <c r="Q48" s="22">
        <v>57</v>
      </c>
    </row>
    <row r="49" spans="1:17" ht="12.75">
      <c r="A49" s="5" t="s">
        <v>571</v>
      </c>
      <c r="B49" s="5" t="s">
        <v>211</v>
      </c>
      <c r="C49" s="5" t="s">
        <v>113</v>
      </c>
      <c r="D49" s="5" t="s">
        <v>16</v>
      </c>
      <c r="F49" s="5"/>
      <c r="G49" s="42">
        <v>0</v>
      </c>
      <c r="H49" s="6"/>
      <c r="I49" s="9"/>
      <c r="J49" s="5">
        <v>45</v>
      </c>
      <c r="K49" s="42">
        <v>56</v>
      </c>
      <c r="L49" s="6">
        <v>17.56</v>
      </c>
      <c r="O49" s="5">
        <v>57</v>
      </c>
      <c r="P49" s="22">
        <v>56</v>
      </c>
      <c r="Q49" s="22">
        <v>56</v>
      </c>
    </row>
    <row r="50" spans="1:17" ht="12.75">
      <c r="A50" s="5" t="s">
        <v>176</v>
      </c>
      <c r="B50" s="5" t="s">
        <v>177</v>
      </c>
      <c r="C50" s="5" t="s">
        <v>113</v>
      </c>
      <c r="D50" s="5" t="s">
        <v>16</v>
      </c>
      <c r="F50" s="5">
        <v>2</v>
      </c>
      <c r="G50" s="42">
        <v>99</v>
      </c>
      <c r="H50" s="6">
        <v>11.46</v>
      </c>
      <c r="I50" s="9"/>
      <c r="J50" s="5"/>
      <c r="K50" s="42">
        <v>0</v>
      </c>
      <c r="L50" s="6"/>
      <c r="O50" s="5">
        <v>28</v>
      </c>
      <c r="P50" s="22">
        <v>99</v>
      </c>
      <c r="Q50" s="22">
        <v>99</v>
      </c>
    </row>
    <row r="51" spans="1:17" ht="12.75">
      <c r="A51" s="5" t="s">
        <v>152</v>
      </c>
      <c r="B51" s="5" t="s">
        <v>153</v>
      </c>
      <c r="C51" s="5" t="s">
        <v>113</v>
      </c>
      <c r="D51" s="5" t="s">
        <v>43</v>
      </c>
      <c r="F51" s="5">
        <v>8</v>
      </c>
      <c r="G51" s="42">
        <v>93</v>
      </c>
      <c r="H51" s="6">
        <v>12.32</v>
      </c>
      <c r="I51" s="9"/>
      <c r="J51" s="5"/>
      <c r="K51" s="42">
        <v>0</v>
      </c>
      <c r="L51" s="6"/>
      <c r="O51" s="5">
        <v>30</v>
      </c>
      <c r="P51" s="22">
        <v>93</v>
      </c>
      <c r="Q51" s="22">
        <v>93</v>
      </c>
    </row>
    <row r="52" spans="1:17" ht="12.75">
      <c r="A52" s="5" t="s">
        <v>182</v>
      </c>
      <c r="B52" s="5" t="s">
        <v>183</v>
      </c>
      <c r="C52" s="5" t="s">
        <v>113</v>
      </c>
      <c r="D52" s="5" t="s">
        <v>19</v>
      </c>
      <c r="F52" s="5">
        <v>11</v>
      </c>
      <c r="G52" s="42">
        <v>90</v>
      </c>
      <c r="H52" s="6">
        <v>12.42</v>
      </c>
      <c r="I52" s="9"/>
      <c r="J52" s="5"/>
      <c r="K52" s="42">
        <v>0</v>
      </c>
      <c r="L52" s="6"/>
      <c r="O52" s="5">
        <v>31</v>
      </c>
      <c r="P52" s="22">
        <v>90</v>
      </c>
      <c r="Q52" s="22">
        <v>90</v>
      </c>
    </row>
    <row r="53" spans="1:17" ht="12.75">
      <c r="A53" s="5" t="s">
        <v>180</v>
      </c>
      <c r="B53" s="5" t="s">
        <v>181</v>
      </c>
      <c r="C53" s="5" t="s">
        <v>113</v>
      </c>
      <c r="D53" s="5" t="s">
        <v>102</v>
      </c>
      <c r="F53" s="5">
        <v>18</v>
      </c>
      <c r="G53" s="42">
        <v>83</v>
      </c>
      <c r="H53" s="6">
        <v>12.53</v>
      </c>
      <c r="I53" s="9"/>
      <c r="J53" s="5"/>
      <c r="K53" s="42">
        <v>0</v>
      </c>
      <c r="L53" s="6"/>
      <c r="O53" s="5">
        <v>32</v>
      </c>
      <c r="P53" s="22">
        <v>83</v>
      </c>
      <c r="Q53" s="22">
        <v>83</v>
      </c>
    </row>
    <row r="54" spans="1:17" ht="12.75">
      <c r="A54" s="5" t="s">
        <v>527</v>
      </c>
      <c r="B54" s="5" t="s">
        <v>154</v>
      </c>
      <c r="C54" s="5" t="s">
        <v>113</v>
      </c>
      <c r="D54" s="5" t="s">
        <v>16</v>
      </c>
      <c r="F54" s="5">
        <v>23</v>
      </c>
      <c r="G54" s="42">
        <v>78</v>
      </c>
      <c r="H54" s="6">
        <v>13.07</v>
      </c>
      <c r="I54" s="9"/>
      <c r="J54" s="5"/>
      <c r="K54" s="42">
        <v>0</v>
      </c>
      <c r="L54" s="6"/>
      <c r="O54" s="5">
        <v>35</v>
      </c>
      <c r="P54" s="22">
        <v>78</v>
      </c>
      <c r="Q54" s="22">
        <v>78</v>
      </c>
    </row>
    <row r="55" spans="1:17" ht="12.75">
      <c r="A55" s="5" t="s">
        <v>170</v>
      </c>
      <c r="B55" s="5" t="s">
        <v>151</v>
      </c>
      <c r="C55" s="5" t="s">
        <v>113</v>
      </c>
      <c r="D55" s="5" t="s">
        <v>40</v>
      </c>
      <c r="F55" s="5">
        <v>28</v>
      </c>
      <c r="G55" s="42">
        <v>73</v>
      </c>
      <c r="H55" s="6">
        <v>13.39</v>
      </c>
      <c r="I55" s="9"/>
      <c r="J55" s="5"/>
      <c r="K55" s="42">
        <v>0</v>
      </c>
      <c r="L55" s="6"/>
      <c r="O55" s="5">
        <v>39</v>
      </c>
      <c r="P55" s="22">
        <v>73</v>
      </c>
      <c r="Q55" s="22">
        <v>73</v>
      </c>
    </row>
    <row r="56" spans="1:17" ht="12.75">
      <c r="A56" s="5" t="s">
        <v>526</v>
      </c>
      <c r="B56" s="5" t="s">
        <v>447</v>
      </c>
      <c r="C56" s="5" t="s">
        <v>113</v>
      </c>
      <c r="D56" s="5" t="s">
        <v>16</v>
      </c>
      <c r="F56" s="5">
        <v>31</v>
      </c>
      <c r="G56" s="42">
        <v>70</v>
      </c>
      <c r="H56" s="6">
        <v>14.09</v>
      </c>
      <c r="I56" s="9"/>
      <c r="J56" s="5"/>
      <c r="K56" s="42">
        <v>0</v>
      </c>
      <c r="L56" s="6"/>
      <c r="O56" s="5">
        <v>43</v>
      </c>
      <c r="P56" s="22">
        <v>70</v>
      </c>
      <c r="Q56" s="22">
        <v>70</v>
      </c>
    </row>
    <row r="57" spans="1:17" ht="12.75">
      <c r="A57" s="5" t="s">
        <v>532</v>
      </c>
      <c r="B57" s="5" t="s">
        <v>531</v>
      </c>
      <c r="C57" s="5" t="s">
        <v>113</v>
      </c>
      <c r="D57" s="5" t="s">
        <v>72</v>
      </c>
      <c r="F57" s="5">
        <v>33</v>
      </c>
      <c r="G57" s="42">
        <v>68</v>
      </c>
      <c r="H57" s="6">
        <v>14.15</v>
      </c>
      <c r="I57" s="9"/>
      <c r="J57" s="5"/>
      <c r="K57" s="42">
        <v>0</v>
      </c>
      <c r="L57" s="6"/>
      <c r="O57" s="5">
        <v>45</v>
      </c>
      <c r="P57" s="22">
        <v>68</v>
      </c>
      <c r="Q57" s="22">
        <v>68</v>
      </c>
    </row>
    <row r="58" spans="1:17" ht="12.75">
      <c r="A58" s="5" t="s">
        <v>530</v>
      </c>
      <c r="B58" s="5" t="s">
        <v>232</v>
      </c>
      <c r="C58" s="5" t="s">
        <v>113</v>
      </c>
      <c r="D58" s="5" t="s">
        <v>16</v>
      </c>
      <c r="F58" s="5">
        <v>34</v>
      </c>
      <c r="G58" s="42">
        <v>67</v>
      </c>
      <c r="H58" s="6">
        <v>14.21</v>
      </c>
      <c r="I58" s="9"/>
      <c r="J58" s="5"/>
      <c r="K58" s="42">
        <v>0</v>
      </c>
      <c r="L58" s="6"/>
      <c r="O58" s="5">
        <v>47</v>
      </c>
      <c r="P58" s="22">
        <v>67</v>
      </c>
      <c r="Q58" s="22">
        <v>67</v>
      </c>
    </row>
    <row r="59" spans="1:17" ht="12.75">
      <c r="A59" s="5" t="s">
        <v>196</v>
      </c>
      <c r="B59" s="5" t="s">
        <v>197</v>
      </c>
      <c r="C59" s="5" t="s">
        <v>113</v>
      </c>
      <c r="D59" s="5" t="s">
        <v>116</v>
      </c>
      <c r="F59" s="5">
        <v>35</v>
      </c>
      <c r="G59" s="42">
        <v>66</v>
      </c>
      <c r="H59" s="6">
        <v>14.39</v>
      </c>
      <c r="I59" s="9"/>
      <c r="J59" s="5"/>
      <c r="K59" s="42">
        <v>0</v>
      </c>
      <c r="L59" s="6"/>
      <c r="O59" s="5">
        <v>48</v>
      </c>
      <c r="P59" s="22">
        <v>66</v>
      </c>
      <c r="Q59" s="22">
        <v>66</v>
      </c>
    </row>
    <row r="60" spans="1:17" ht="12.75">
      <c r="A60" s="5" t="s">
        <v>529</v>
      </c>
      <c r="B60" s="5" t="s">
        <v>198</v>
      </c>
      <c r="C60" s="5" t="s">
        <v>113</v>
      </c>
      <c r="D60" s="5" t="s">
        <v>27</v>
      </c>
      <c r="F60" s="5">
        <v>36</v>
      </c>
      <c r="G60" s="42">
        <v>65</v>
      </c>
      <c r="H60" s="6">
        <v>14.43</v>
      </c>
      <c r="I60" s="9"/>
      <c r="J60" s="5"/>
      <c r="K60" s="42">
        <v>0</v>
      </c>
      <c r="L60" s="6"/>
      <c r="O60" s="5">
        <v>49</v>
      </c>
      <c r="P60" s="22">
        <v>65</v>
      </c>
      <c r="Q60" s="22">
        <v>65</v>
      </c>
    </row>
    <row r="61" spans="1:17" ht="12.75">
      <c r="A61" s="29" t="s">
        <v>157</v>
      </c>
      <c r="B61" s="29" t="s">
        <v>158</v>
      </c>
      <c r="C61" s="5" t="s">
        <v>113</v>
      </c>
      <c r="D61" s="5" t="s">
        <v>43</v>
      </c>
      <c r="F61" s="5">
        <v>39</v>
      </c>
      <c r="G61" s="42">
        <v>62</v>
      </c>
      <c r="H61" s="6">
        <v>17.28</v>
      </c>
      <c r="I61" s="9"/>
      <c r="J61" s="5"/>
      <c r="K61" s="42">
        <v>0</v>
      </c>
      <c r="L61" s="6"/>
      <c r="O61" s="5">
        <v>52</v>
      </c>
      <c r="P61" s="22">
        <v>62</v>
      </c>
      <c r="Q61" s="22">
        <v>62</v>
      </c>
    </row>
  </sheetData>
  <sheetProtection/>
  <autoFilter ref="A4:D61"/>
  <mergeCells count="3">
    <mergeCell ref="O4:Q4"/>
    <mergeCell ref="F3:H3"/>
    <mergeCell ref="J3:L3"/>
  </mergeCells>
  <conditionalFormatting sqref="G5 K5">
    <cfRule type="cellIs" priority="11" dxfId="0" operator="equal" stopIfTrue="1">
      <formula>0</formula>
    </cfRule>
  </conditionalFormatting>
  <conditionalFormatting sqref="G6:G61 K6:K61">
    <cfRule type="cellIs" priority="4" dxfId="0" operator="equal" stopIfTrue="1">
      <formula>0</formula>
    </cfRule>
  </conditionalFormatting>
  <dataValidations count="4">
    <dataValidation showInputMessage="1" showErrorMessage="1" sqref="B5:B61"/>
    <dataValidation type="list" showInputMessage="1" showErrorMessage="1" sqref="S4:IV4">
      <formula1>'U13 Girls'!#REF!</formula1>
    </dataValidation>
    <dataValidation type="list" allowBlank="1" showInputMessage="1" showErrorMessage="1" sqref="D5:D61">
      <formula1>'U13 Girls'!#REF!</formula1>
    </dataValidation>
    <dataValidation type="list" showInputMessage="1" showErrorMessage="1" sqref="D62:D186">
      <formula1>#REF!</formula1>
    </dataValidation>
  </dataValidations>
  <printOptions/>
  <pageMargins left="0.28" right="0.26" top="0.5905511811023623" bottom="0.5905511811023623" header="0.5118110236220472" footer="0.5118110236220472"/>
  <pageSetup fitToHeight="0" fitToWidth="0" horizontalDpi="600" verticalDpi="600" orientation="portrait" paperSize="9" scale="95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Keith Reed</cp:lastModifiedBy>
  <cp:lastPrinted>2009-12-06T20:52:37Z</cp:lastPrinted>
  <dcterms:created xsi:type="dcterms:W3CDTF">2004-06-02T07:05:13Z</dcterms:created>
  <dcterms:modified xsi:type="dcterms:W3CDTF">2017-11-13T13:42:35Z</dcterms:modified>
  <cp:category/>
  <cp:version/>
  <cp:contentType/>
  <cp:contentStatus/>
</cp:coreProperties>
</file>